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1015" windowHeight="9420" activeTab="0"/>
  </bookViews>
  <sheets>
    <sheet name="Année" sheetId="1" r:id="rId1"/>
    <sheet name="Septembre" sheetId="2" r:id="rId2"/>
    <sheet name="Octobre" sheetId="3" r:id="rId3"/>
    <sheet name="Novembre" sheetId="4" r:id="rId4"/>
    <sheet name="Décembre" sheetId="5" r:id="rId5"/>
    <sheet name="Janvier" sheetId="6" r:id="rId6"/>
    <sheet name="Février" sheetId="7" r:id="rId7"/>
    <sheet name="Mars" sheetId="8" r:id="rId8"/>
    <sheet name="Avril" sheetId="9" r:id="rId9"/>
    <sheet name="Mai" sheetId="10" r:id="rId10"/>
    <sheet name="Juin" sheetId="11" r:id="rId11"/>
    <sheet name="Septembre (2)" sheetId="12" state="hidden" r:id="rId12"/>
  </sheets>
  <definedNames>
    <definedName name="_xlnm.Print_Area" localSheetId="0">'Année'!$A$1:$R$65</definedName>
    <definedName name="_xlnm.Print_Area" localSheetId="8">'Avril'!$A$1:$C$31</definedName>
    <definedName name="_xlnm.Print_Area" localSheetId="4">'Décembre'!$A$1:$C$32</definedName>
    <definedName name="_xlnm.Print_Area" localSheetId="6">'Février'!$A$1:$C$30</definedName>
    <definedName name="_xlnm.Print_Area" localSheetId="5">'Janvier'!$A$1:$C$32</definedName>
    <definedName name="_xlnm.Print_Area" localSheetId="10">'Juin'!$A$1:$C$31</definedName>
    <definedName name="_xlnm.Print_Area" localSheetId="9">'Mai'!$A$1:$C$32</definedName>
    <definedName name="_xlnm.Print_Area" localSheetId="7">'Mars'!$A$1:$C$32</definedName>
    <definedName name="_xlnm.Print_Area" localSheetId="3">'Novembre'!$A$1:$C$31</definedName>
    <definedName name="_xlnm.Print_Area" localSheetId="2">'Octobre'!$A$1:$C$32</definedName>
    <definedName name="_xlnm.Print_Area" localSheetId="1">'Septembre'!$A$1:$C$31</definedName>
  </definedNames>
  <calcPr fullCalcOnLoad="1"/>
</workbook>
</file>

<file path=xl/sharedStrings.xml><?xml version="1.0" encoding="utf-8"?>
<sst xmlns="http://schemas.openxmlformats.org/spreadsheetml/2006/main" count="28" uniqueCount="18">
  <si>
    <t>Année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</si>
  <si>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</si>
  <si>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</si>
  <si>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</si>
  <si>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</si>
  <si>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</si>
  <si>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</si>
  <si>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</si>
  <si>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</si>
  <si>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</si>
  <si>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</si>
  <si>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Com. Française</t>
  </si>
  <si>
    <t>Informations diverses</t>
  </si>
  <si>
    <t>fête du travail</t>
  </si>
  <si>
    <t>Ascension</t>
  </si>
  <si>
    <t>Pentecôte</t>
  </si>
  <si>
    <t>Choisissez l'année de départ:</t>
  </si>
  <si>
    <t>Rentrée scolaire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</si>
</sst>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"/>
    <numFmt numFmtId="165" formatCode="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i/>
      <sz val="10"/>
      <color indexed="55"/>
      <name val="Times New Roman"/>
      <family val="1"/>
    </font>
    <font>
      <i/>
      <sz val="8"/>
      <color indexed="55"/>
      <name val="Times New Roman"/>
      <family val="1"/>
    </font>
    <font>
      <sz val="10"/>
      <color indexed="9"/>
      <name val="Arial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Font="1" applyAlignment="1">
      <alignment/>
    </xf>
    <xf numFmtId="14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" fontId="44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0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3" fillId="0" borderId="0" xfId="50">
      <alignment/>
      <protection/>
    </xf>
    <xf numFmtId="0" fontId="5" fillId="0" borderId="0" xfId="50" applyFont="1" applyAlignment="1">
      <alignment vertical="center"/>
      <protection/>
    </xf>
    <xf numFmtId="0" fontId="6" fillId="0" borderId="0" xfId="50" applyFont="1" applyAlignment="1">
      <alignment horizontal="right" vertical="center"/>
      <protection/>
    </xf>
    <xf numFmtId="0" fontId="7" fillId="0" borderId="0" xfId="50" applyFont="1" applyAlignment="1">
      <alignment horizontal="right" vertical="center"/>
      <protection/>
    </xf>
    <xf numFmtId="0" fontId="6" fillId="0" borderId="0" xfId="50" applyFont="1" applyAlignment="1">
      <alignment vertical="center"/>
      <protection/>
    </xf>
    <xf numFmtId="0" fontId="7" fillId="33" borderId="10" xfId="50" applyFont="1" applyFill="1" applyBorder="1" applyAlignment="1" applyProtection="1">
      <alignment horizontal="right" vertical="center"/>
      <protection locked="0"/>
    </xf>
    <xf numFmtId="0" fontId="7" fillId="33" borderId="11" xfId="50" applyFont="1" applyFill="1" applyBorder="1" applyAlignment="1" applyProtection="1">
      <alignment horizontal="right" vertical="center"/>
      <protection locked="0"/>
    </xf>
    <xf numFmtId="0" fontId="7" fillId="33" borderId="0" xfId="50" applyFont="1" applyFill="1" applyAlignment="1">
      <alignment horizontal="right" vertic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0" xfId="50" applyFont="1" applyFill="1" applyAlignment="1">
      <alignment horizontal="right" vertical="center"/>
      <protection/>
    </xf>
    <xf numFmtId="0" fontId="5" fillId="33" borderId="0" xfId="50" applyFont="1" applyFill="1" applyBorder="1" applyAlignment="1">
      <alignment vertical="center"/>
      <protection/>
    </xf>
    <xf numFmtId="0" fontId="6" fillId="33" borderId="0" xfId="50" applyFont="1" applyFill="1" applyBorder="1" applyAlignment="1">
      <alignment horizontal="right" vertical="center"/>
      <protection/>
    </xf>
    <xf numFmtId="0" fontId="7" fillId="33" borderId="0" xfId="50" applyFont="1" applyFill="1" applyBorder="1" applyAlignment="1">
      <alignment horizontal="right" vertical="center"/>
      <protection/>
    </xf>
    <xf numFmtId="0" fontId="7" fillId="33" borderId="12" xfId="50" applyFont="1" applyFill="1" applyBorder="1" applyAlignment="1" applyProtection="1">
      <alignment vertical="center"/>
      <protection locked="0"/>
    </xf>
    <xf numFmtId="0" fontId="7" fillId="33" borderId="13" xfId="50" applyFont="1" applyFill="1" applyBorder="1" applyAlignment="1" applyProtection="1">
      <alignment vertical="center"/>
      <protection locked="0"/>
    </xf>
    <xf numFmtId="165" fontId="44" fillId="33" borderId="10" xfId="0" applyNumberFormat="1" applyFont="1" applyFill="1" applyBorder="1" applyAlignment="1">
      <alignment/>
    </xf>
    <xf numFmtId="0" fontId="8" fillId="33" borderId="11" xfId="50" applyFont="1" applyFill="1" applyBorder="1" applyAlignment="1" applyProtection="1">
      <alignment horizontal="right" vertical="center"/>
      <protection locked="0"/>
    </xf>
    <xf numFmtId="0" fontId="7" fillId="33" borderId="10" xfId="50" applyFont="1" applyFill="1" applyBorder="1" applyAlignment="1" applyProtection="1">
      <alignment vertical="center"/>
      <protection locked="0"/>
    </xf>
    <xf numFmtId="0" fontId="7" fillId="33" borderId="11" xfId="50" applyFont="1" applyFill="1" applyBorder="1" applyAlignment="1" applyProtection="1">
      <alignment vertical="center"/>
      <protection locked="0"/>
    </xf>
    <xf numFmtId="0" fontId="7" fillId="33" borderId="10" xfId="50" applyFont="1" applyFill="1" applyBorder="1" applyAlignment="1">
      <alignment horizontal="right" vertical="center"/>
      <protection/>
    </xf>
    <xf numFmtId="164" fontId="44" fillId="10" borderId="10" xfId="0" applyNumberFormat="1" applyFont="1" applyFill="1" applyBorder="1" applyAlignment="1">
      <alignment horizontal="right"/>
    </xf>
    <xf numFmtId="164" fontId="44" fillId="10" borderId="10" xfId="0" applyNumberFormat="1" applyFont="1" applyFill="1" applyBorder="1" applyAlignment="1">
      <alignment/>
    </xf>
    <xf numFmtId="0" fontId="45" fillId="0" borderId="0" xfId="50" applyFont="1">
      <alignment/>
      <protection/>
    </xf>
    <xf numFmtId="0" fontId="46" fillId="0" borderId="0" xfId="0" applyFont="1" applyAlignment="1">
      <alignment/>
    </xf>
    <xf numFmtId="0" fontId="47" fillId="0" borderId="14" xfId="0" applyNumberFormat="1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3" fillId="0" borderId="0" xfId="50" applyFont="1">
      <alignment/>
      <protection/>
    </xf>
    <xf numFmtId="164" fontId="44" fillId="10" borderId="10" xfId="0" applyNumberFormat="1" applyFont="1" applyFill="1" applyBorder="1" applyAlignment="1">
      <alignment/>
    </xf>
    <xf numFmtId="164" fontId="44" fillId="25" borderId="14" xfId="0" applyNumberFormat="1" applyFont="1" applyFill="1" applyBorder="1" applyAlignment="1">
      <alignment horizontal="right" vertical="center"/>
    </xf>
    <xf numFmtId="165" fontId="44" fillId="0" borderId="14" xfId="0" applyNumberFormat="1" applyFont="1" applyBorder="1" applyAlignment="1">
      <alignment vertical="center"/>
    </xf>
    <xf numFmtId="164" fontId="44" fillId="25" borderId="14" xfId="0" applyNumberFormat="1" applyFont="1" applyFill="1" applyBorder="1" applyAlignment="1">
      <alignment vertical="center"/>
    </xf>
    <xf numFmtId="14" fontId="44" fillId="0" borderId="0" xfId="0" applyNumberFormat="1" applyFont="1" applyAlignment="1">
      <alignment vertical="center"/>
    </xf>
    <xf numFmtId="165" fontId="44" fillId="0" borderId="0" xfId="0" applyNumberFormat="1" applyFont="1" applyAlignment="1">
      <alignment vertical="center"/>
    </xf>
    <xf numFmtId="164" fontId="44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2" borderId="10" xfId="50" applyNumberFormat="1" applyFont="1" applyFill="1" applyBorder="1" applyAlignment="1">
      <alignment horizontal="center" vertical="center"/>
      <protection/>
    </xf>
    <xf numFmtId="0" fontId="7" fillId="33" borderId="11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0" fontId="7" fillId="33" borderId="16" xfId="50" applyFont="1" applyFill="1" applyBorder="1" applyAlignment="1">
      <alignment horizontal="center" vertical="center"/>
      <protection/>
    </xf>
    <xf numFmtId="0" fontId="4" fillId="33" borderId="11" xfId="50" applyFont="1" applyFill="1" applyBorder="1" applyAlignment="1">
      <alignment horizontal="center" vertical="center"/>
      <protection/>
    </xf>
    <xf numFmtId="0" fontId="4" fillId="33" borderId="15" xfId="50" applyFont="1" applyFill="1" applyBorder="1" applyAlignment="1">
      <alignment horizontal="center" vertical="center"/>
      <protection/>
    </xf>
    <xf numFmtId="0" fontId="4" fillId="33" borderId="16" xfId="50" applyFont="1" applyFill="1" applyBorder="1" applyAlignment="1">
      <alignment horizontal="center" vertical="center"/>
      <protection/>
    </xf>
    <xf numFmtId="14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V66"/>
  <sheetViews>
    <sheetView showGridLines="0" tabSelected="1" zoomScale="80" zoomScaleNormal="80" zoomScalePageLayoutView="0" workbookViewId="0" topLeftCell="A1">
      <selection activeCell="I15" sqref="I15"/>
    </sheetView>
  </sheetViews>
  <sheetFormatPr defaultColWidth="11.421875" defaultRowHeight="15" customHeight="1"/>
  <cols>
    <col min="1" max="1" width="3.28125" style="11" customWidth="1"/>
    <col min="2" max="2" width="5.28125" style="12" customWidth="1"/>
    <col min="3" max="3" width="12.7109375" style="13" customWidth="1"/>
    <col min="4" max="4" width="3.28125" style="11" customWidth="1"/>
    <col min="5" max="5" width="5.28125" style="12" customWidth="1"/>
    <col min="6" max="6" width="12.7109375" style="13" customWidth="1"/>
    <col min="7" max="7" width="3.28125" style="11" customWidth="1"/>
    <col min="8" max="8" width="5.28125" style="12" customWidth="1"/>
    <col min="9" max="9" width="12.7109375" style="13" customWidth="1"/>
    <col min="10" max="10" width="3.28125" style="11" customWidth="1"/>
    <col min="11" max="11" width="5.28125" style="12" customWidth="1"/>
    <col min="12" max="12" width="12.7109375" style="13" customWidth="1"/>
    <col min="13" max="13" width="3.28125" style="11" customWidth="1"/>
    <col min="14" max="14" width="5.28125" style="12" customWidth="1"/>
    <col min="15" max="15" width="12.7109375" style="13" customWidth="1"/>
    <col min="16" max="16" width="3.28125" style="11" customWidth="1"/>
    <col min="17" max="17" width="5.28125" style="12" customWidth="1"/>
    <col min="18" max="18" width="12.7109375" style="13" customWidth="1"/>
    <col min="19" max="16384" width="11.421875" style="10" customWidth="1"/>
  </cols>
  <sheetData>
    <row r="1" spans="1:22" ht="15" customHeight="1">
      <c r="A1" s="46" t="str">
        <f>CONCATENATE(V3," ",T3)</f>
        <v>SEPTEMBRE 2007</v>
      </c>
      <c r="B1" s="46"/>
      <c r="C1" s="46"/>
      <c r="D1" s="46" t="str">
        <f>CONCATENATE(V4," ",T3)</f>
        <v>OCTOBRE 2007</v>
      </c>
      <c r="E1" s="46"/>
      <c r="F1" s="46"/>
      <c r="G1" s="46" t="str">
        <f>CONCATENATE(V5," ",T3)</f>
        <v>NOVEMBRE 2007</v>
      </c>
      <c r="H1" s="46"/>
      <c r="I1" s="46"/>
      <c r="J1" s="46" t="str">
        <f>CONCATENATE(V6," ",T3)</f>
        <v>DÉCEMBRE 2007</v>
      </c>
      <c r="K1" s="46"/>
      <c r="L1" s="46"/>
      <c r="M1" s="46" t="str">
        <f>CONCATENATE(V7," ",T4)</f>
        <v>JANVIER 2008</v>
      </c>
      <c r="N1" s="46"/>
      <c r="O1" s="46"/>
      <c r="P1" s="46" t="str">
        <f>CONCATENATE(V8," ",T4)</f>
        <v>FÉVRIER 2008</v>
      </c>
      <c r="Q1" s="46"/>
      <c r="R1" s="46"/>
      <c r="S1" s="10" t="s">
        <v>16</v>
      </c>
      <c r="V1" s="36"/>
    </row>
    <row r="2" spans="1:22" ht="15" customHeight="1">
      <c r="A2" s="30">
        <f>DATE(T3,9,1)</f>
        <v>39326</v>
      </c>
      <c r="B2" s="25">
        <f aca="true" t="shared" si="0" ref="B2:B31">WEEKDAY(A2)</f>
        <v>7</v>
      </c>
      <c r="C2" s="16"/>
      <c r="D2" s="30">
        <f>DATE(T3,10,1)</f>
        <v>39356</v>
      </c>
      <c r="E2" s="25">
        <f>WEEKDAY(D2)</f>
        <v>2</v>
      </c>
      <c r="F2" s="15"/>
      <c r="G2" s="30">
        <f>DATE(T3,11,1)</f>
        <v>39387</v>
      </c>
      <c r="H2" s="25">
        <f>WEEKDAY(G2)</f>
        <v>5</v>
      </c>
      <c r="I2" s="28"/>
      <c r="J2" s="30">
        <f>DATE(T3,12,1)</f>
        <v>39417</v>
      </c>
      <c r="K2" s="25">
        <f>WEEKDAY(J2)</f>
        <v>7</v>
      </c>
      <c r="L2" s="15"/>
      <c r="M2" s="30">
        <f>DATE(T3+1,1,1)</f>
        <v>39448</v>
      </c>
      <c r="N2" s="25">
        <f>WEEKDAY(M2)</f>
        <v>3</v>
      </c>
      <c r="O2" s="27"/>
      <c r="P2" s="30">
        <f>DATE(T3+1,2,1)</f>
        <v>39479</v>
      </c>
      <c r="Q2" s="25">
        <f>WEEKDAY(P2)</f>
        <v>6</v>
      </c>
      <c r="R2" s="15"/>
      <c r="V2" s="36"/>
    </row>
    <row r="3" spans="1:22" ht="15" customHeight="1">
      <c r="A3" s="31">
        <f aca="true" t="shared" si="1" ref="A3:A31">A2+1</f>
        <v>39327</v>
      </c>
      <c r="B3" s="25">
        <f t="shared" si="0"/>
        <v>1</v>
      </c>
      <c r="C3" s="16"/>
      <c r="D3" s="37">
        <f>D2+1</f>
        <v>39357</v>
      </c>
      <c r="E3" s="25">
        <f aca="true" t="shared" si="2" ref="E3:E32">WEEKDAY(D3)</f>
        <v>3</v>
      </c>
      <c r="F3" s="15"/>
      <c r="G3" s="37">
        <f>G2+1</f>
        <v>39388</v>
      </c>
      <c r="H3" s="25">
        <f aca="true" t="shared" si="3" ref="H3:H31">WEEKDAY(G3)</f>
        <v>6</v>
      </c>
      <c r="I3" s="28"/>
      <c r="J3" s="37">
        <f>J2+1</f>
        <v>39418</v>
      </c>
      <c r="K3" s="25">
        <f aca="true" t="shared" si="4" ref="K3:K32">WEEKDAY(J3)</f>
        <v>1</v>
      </c>
      <c r="L3" s="15"/>
      <c r="M3" s="31">
        <f>M2+1</f>
        <v>39449</v>
      </c>
      <c r="N3" s="25">
        <f aca="true" t="shared" si="5" ref="N3:N32">WEEKDAY(M3)</f>
        <v>4</v>
      </c>
      <c r="O3" s="27"/>
      <c r="P3" s="31">
        <f>P2+1</f>
        <v>39480</v>
      </c>
      <c r="Q3" s="25">
        <f aca="true" t="shared" si="6" ref="Q3:Q30">WEEKDAY(P3)</f>
        <v>7</v>
      </c>
      <c r="R3" s="15"/>
      <c r="T3" s="33">
        <v>2007</v>
      </c>
      <c r="U3" s="32"/>
      <c r="V3" s="32" t="s">
        <v>1</v>
      </c>
    </row>
    <row r="4" spans="1:22" ht="15" customHeight="1">
      <c r="A4" s="31">
        <f t="shared" si="1"/>
        <v>39328</v>
      </c>
      <c r="B4" s="25">
        <f t="shared" si="0"/>
        <v>2</v>
      </c>
      <c r="C4" s="16" t="s">
        <v>17</v>
      </c>
      <c r="D4" s="37">
        <f>D3+1</f>
        <v>39358</v>
      </c>
      <c r="E4" s="25">
        <f t="shared" si="2"/>
        <v>4</v>
      </c>
      <c r="F4" s="15"/>
      <c r="G4" s="37">
        <f aca="true" t="shared" si="7" ref="G4:G31">G3+1</f>
        <v>39389</v>
      </c>
      <c r="H4" s="25">
        <f t="shared" si="3"/>
        <v>7</v>
      </c>
      <c r="I4" s="28"/>
      <c r="J4" s="37">
        <f aca="true" t="shared" si="8" ref="J4:J32">J3+1</f>
        <v>39419</v>
      </c>
      <c r="K4" s="25">
        <f t="shared" si="4"/>
        <v>2</v>
      </c>
      <c r="L4" s="15"/>
      <c r="M4" s="31">
        <f>M3+1</f>
        <v>39450</v>
      </c>
      <c r="N4" s="25">
        <f t="shared" si="5"/>
        <v>5</v>
      </c>
      <c r="O4" s="27"/>
      <c r="P4" s="31">
        <f>P3+1</f>
        <v>39481</v>
      </c>
      <c r="Q4" s="25">
        <f t="shared" si="6"/>
        <v>1</v>
      </c>
      <c r="R4" s="15"/>
      <c r="T4" s="32">
        <f>T3+1</f>
        <v>2008</v>
      </c>
      <c r="U4" s="32"/>
      <c r="V4" s="32" t="s">
        <v>2</v>
      </c>
    </row>
    <row r="5" spans="1:22" ht="15" customHeight="1">
      <c r="A5" s="31">
        <f t="shared" si="1"/>
        <v>39329</v>
      </c>
      <c r="B5" s="25">
        <f t="shared" si="0"/>
        <v>3</v>
      </c>
      <c r="C5" s="16"/>
      <c r="D5" s="37">
        <f aca="true" t="shared" si="9" ref="D5:D32">D4+1</f>
        <v>39359</v>
      </c>
      <c r="E5" s="25">
        <f t="shared" si="2"/>
        <v>5</v>
      </c>
      <c r="F5" s="15"/>
      <c r="G5" s="37">
        <f t="shared" si="7"/>
        <v>39390</v>
      </c>
      <c r="H5" s="25">
        <f t="shared" si="3"/>
        <v>1</v>
      </c>
      <c r="I5" s="16"/>
      <c r="J5" s="37">
        <f t="shared" si="8"/>
        <v>39420</v>
      </c>
      <c r="K5" s="25">
        <f t="shared" si="4"/>
        <v>3</v>
      </c>
      <c r="L5" s="15"/>
      <c r="M5" s="31">
        <f aca="true" t="shared" si="10" ref="M5:M14">M4+1</f>
        <v>39451</v>
      </c>
      <c r="N5" s="25">
        <f t="shared" si="5"/>
        <v>6</v>
      </c>
      <c r="O5" s="27"/>
      <c r="P5" s="31">
        <f aca="true" t="shared" si="11" ref="P5:P14">P4+1</f>
        <v>39482</v>
      </c>
      <c r="Q5" s="25">
        <f t="shared" si="6"/>
        <v>2</v>
      </c>
      <c r="R5" s="15"/>
      <c r="U5" s="32"/>
      <c r="V5" s="32" t="s">
        <v>3</v>
      </c>
    </row>
    <row r="6" spans="1:22" ht="15" customHeight="1">
      <c r="A6" s="31">
        <f t="shared" si="1"/>
        <v>39330</v>
      </c>
      <c r="B6" s="25">
        <f t="shared" si="0"/>
        <v>4</v>
      </c>
      <c r="C6" s="16"/>
      <c r="D6" s="37">
        <f t="shared" si="9"/>
        <v>39360</v>
      </c>
      <c r="E6" s="25">
        <f t="shared" si="2"/>
        <v>6</v>
      </c>
      <c r="F6" s="15"/>
      <c r="G6" s="37">
        <f t="shared" si="7"/>
        <v>39391</v>
      </c>
      <c r="H6" s="25">
        <f t="shared" si="3"/>
        <v>2</v>
      </c>
      <c r="I6" s="16"/>
      <c r="J6" s="37">
        <f t="shared" si="8"/>
        <v>39421</v>
      </c>
      <c r="K6" s="25">
        <f t="shared" si="4"/>
        <v>4</v>
      </c>
      <c r="L6" s="15"/>
      <c r="M6" s="31">
        <f t="shared" si="10"/>
        <v>39452</v>
      </c>
      <c r="N6" s="25">
        <f t="shared" si="5"/>
        <v>7</v>
      </c>
      <c r="O6" s="27"/>
      <c r="P6" s="31">
        <f t="shared" si="11"/>
        <v>39483</v>
      </c>
      <c r="Q6" s="25">
        <f t="shared" si="6"/>
        <v>3</v>
      </c>
      <c r="R6" s="15"/>
      <c r="U6" s="32"/>
      <c r="V6" s="32" t="s">
        <v>4</v>
      </c>
    </row>
    <row r="7" spans="1:22" ht="15" customHeight="1">
      <c r="A7" s="31">
        <f t="shared" si="1"/>
        <v>39331</v>
      </c>
      <c r="B7" s="25">
        <f t="shared" si="0"/>
        <v>5</v>
      </c>
      <c r="C7" s="16"/>
      <c r="D7" s="37">
        <f t="shared" si="9"/>
        <v>39361</v>
      </c>
      <c r="E7" s="25">
        <f t="shared" si="2"/>
        <v>7</v>
      </c>
      <c r="F7" s="15"/>
      <c r="G7" s="37">
        <f t="shared" si="7"/>
        <v>39392</v>
      </c>
      <c r="H7" s="25">
        <f t="shared" si="3"/>
        <v>3</v>
      </c>
      <c r="I7" s="16"/>
      <c r="J7" s="37">
        <f t="shared" si="8"/>
        <v>39422</v>
      </c>
      <c r="K7" s="25">
        <f t="shared" si="4"/>
        <v>5</v>
      </c>
      <c r="L7" s="15"/>
      <c r="M7" s="31">
        <f t="shared" si="10"/>
        <v>39453</v>
      </c>
      <c r="N7" s="25">
        <f t="shared" si="5"/>
        <v>1</v>
      </c>
      <c r="O7" s="15"/>
      <c r="P7" s="31">
        <f t="shared" si="11"/>
        <v>39484</v>
      </c>
      <c r="Q7" s="25">
        <f t="shared" si="6"/>
        <v>4</v>
      </c>
      <c r="R7" s="15"/>
      <c r="U7" s="32"/>
      <c r="V7" s="32" t="s">
        <v>5</v>
      </c>
    </row>
    <row r="8" spans="1:22" ht="15" customHeight="1">
      <c r="A8" s="31">
        <f t="shared" si="1"/>
        <v>39332</v>
      </c>
      <c r="B8" s="25">
        <f t="shared" si="0"/>
        <v>6</v>
      </c>
      <c r="C8" s="16"/>
      <c r="D8" s="37">
        <f t="shared" si="9"/>
        <v>39362</v>
      </c>
      <c r="E8" s="25">
        <f t="shared" si="2"/>
        <v>1</v>
      </c>
      <c r="F8" s="15"/>
      <c r="G8" s="37">
        <f t="shared" si="7"/>
        <v>39393</v>
      </c>
      <c r="H8" s="25">
        <f t="shared" si="3"/>
        <v>4</v>
      </c>
      <c r="I8" s="16"/>
      <c r="J8" s="37">
        <f t="shared" si="8"/>
        <v>39423</v>
      </c>
      <c r="K8" s="25">
        <f t="shared" si="4"/>
        <v>6</v>
      </c>
      <c r="L8" s="15"/>
      <c r="M8" s="31">
        <f t="shared" si="10"/>
        <v>39454</v>
      </c>
      <c r="N8" s="25">
        <f t="shared" si="5"/>
        <v>2</v>
      </c>
      <c r="O8" s="15"/>
      <c r="P8" s="31">
        <f t="shared" si="11"/>
        <v>39485</v>
      </c>
      <c r="Q8" s="25">
        <f t="shared" si="6"/>
        <v>5</v>
      </c>
      <c r="R8" s="15"/>
      <c r="U8" s="32"/>
      <c r="V8" s="32" t="s">
        <v>6</v>
      </c>
    </row>
    <row r="9" spans="1:22" ht="15" customHeight="1">
      <c r="A9" s="31">
        <f t="shared" si="1"/>
        <v>39333</v>
      </c>
      <c r="B9" s="25">
        <f t="shared" si="0"/>
        <v>7</v>
      </c>
      <c r="C9" s="16"/>
      <c r="D9" s="37">
        <f t="shared" si="9"/>
        <v>39363</v>
      </c>
      <c r="E9" s="25">
        <f t="shared" si="2"/>
        <v>2</v>
      </c>
      <c r="F9" s="15"/>
      <c r="G9" s="37">
        <f t="shared" si="7"/>
        <v>39394</v>
      </c>
      <c r="H9" s="25">
        <f t="shared" si="3"/>
        <v>5</v>
      </c>
      <c r="I9" s="16"/>
      <c r="J9" s="37">
        <f t="shared" si="8"/>
        <v>39424</v>
      </c>
      <c r="K9" s="25">
        <f t="shared" si="4"/>
        <v>7</v>
      </c>
      <c r="L9" s="15"/>
      <c r="M9" s="31">
        <f t="shared" si="10"/>
        <v>39455</v>
      </c>
      <c r="N9" s="25">
        <f t="shared" si="5"/>
        <v>3</v>
      </c>
      <c r="O9" s="15"/>
      <c r="P9" s="31">
        <f t="shared" si="11"/>
        <v>39486</v>
      </c>
      <c r="Q9" s="25">
        <f t="shared" si="6"/>
        <v>6</v>
      </c>
      <c r="R9" s="15"/>
      <c r="U9" s="32"/>
      <c r="V9" s="32" t="s">
        <v>7</v>
      </c>
    </row>
    <row r="10" spans="1:22" ht="15" customHeight="1">
      <c r="A10" s="31">
        <f t="shared" si="1"/>
        <v>39334</v>
      </c>
      <c r="B10" s="25">
        <f t="shared" si="0"/>
        <v>1</v>
      </c>
      <c r="C10" s="16"/>
      <c r="D10" s="37">
        <f t="shared" si="9"/>
        <v>39364</v>
      </c>
      <c r="E10" s="25">
        <f t="shared" si="2"/>
        <v>3</v>
      </c>
      <c r="F10" s="15"/>
      <c r="G10" s="37">
        <f t="shared" si="7"/>
        <v>39395</v>
      </c>
      <c r="H10" s="25">
        <f t="shared" si="3"/>
        <v>6</v>
      </c>
      <c r="I10" s="16"/>
      <c r="J10" s="37">
        <f t="shared" si="8"/>
        <v>39425</v>
      </c>
      <c r="K10" s="25">
        <f t="shared" si="4"/>
        <v>1</v>
      </c>
      <c r="L10" s="15"/>
      <c r="M10" s="31">
        <f t="shared" si="10"/>
        <v>39456</v>
      </c>
      <c r="N10" s="25">
        <f t="shared" si="5"/>
        <v>4</v>
      </c>
      <c r="O10" s="15"/>
      <c r="P10" s="31">
        <f t="shared" si="11"/>
        <v>39487</v>
      </c>
      <c r="Q10" s="25">
        <f t="shared" si="6"/>
        <v>7</v>
      </c>
      <c r="R10" s="15"/>
      <c r="U10" s="32"/>
      <c r="V10" s="32" t="s">
        <v>8</v>
      </c>
    </row>
    <row r="11" spans="1:22" ht="15" customHeight="1">
      <c r="A11" s="31">
        <f t="shared" si="1"/>
        <v>39335</v>
      </c>
      <c r="B11" s="25">
        <f t="shared" si="0"/>
        <v>2</v>
      </c>
      <c r="C11" s="16"/>
      <c r="D11" s="37">
        <f t="shared" si="9"/>
        <v>39365</v>
      </c>
      <c r="E11" s="25">
        <f t="shared" si="2"/>
        <v>4</v>
      </c>
      <c r="F11" s="15"/>
      <c r="G11" s="37">
        <f t="shared" si="7"/>
        <v>39396</v>
      </c>
      <c r="H11" s="25">
        <f t="shared" si="3"/>
        <v>7</v>
      </c>
      <c r="I11" s="16"/>
      <c r="J11" s="37">
        <f t="shared" si="8"/>
        <v>39426</v>
      </c>
      <c r="K11" s="25">
        <f t="shared" si="4"/>
        <v>2</v>
      </c>
      <c r="L11" s="15"/>
      <c r="M11" s="31">
        <f t="shared" si="10"/>
        <v>39457</v>
      </c>
      <c r="N11" s="25">
        <f t="shared" si="5"/>
        <v>5</v>
      </c>
      <c r="O11" s="15"/>
      <c r="P11" s="31">
        <f t="shared" si="11"/>
        <v>39488</v>
      </c>
      <c r="Q11" s="25">
        <f t="shared" si="6"/>
        <v>1</v>
      </c>
      <c r="R11" s="15"/>
      <c r="U11" s="32"/>
      <c r="V11" s="32" t="s">
        <v>9</v>
      </c>
    </row>
    <row r="12" spans="1:22" ht="15" customHeight="1">
      <c r="A12" s="31">
        <f t="shared" si="1"/>
        <v>39336</v>
      </c>
      <c r="B12" s="25">
        <f t="shared" si="0"/>
        <v>3</v>
      </c>
      <c r="C12" s="16"/>
      <c r="D12" s="37">
        <f t="shared" si="9"/>
        <v>39366</v>
      </c>
      <c r="E12" s="25">
        <f t="shared" si="2"/>
        <v>5</v>
      </c>
      <c r="F12" s="15"/>
      <c r="G12" s="37">
        <f t="shared" si="7"/>
        <v>39397</v>
      </c>
      <c r="H12" s="25">
        <f t="shared" si="3"/>
        <v>1</v>
      </c>
      <c r="I12" s="16"/>
      <c r="J12" s="37">
        <f t="shared" si="8"/>
        <v>39427</v>
      </c>
      <c r="K12" s="25">
        <f t="shared" si="4"/>
        <v>3</v>
      </c>
      <c r="L12" s="15"/>
      <c r="M12" s="31">
        <f t="shared" si="10"/>
        <v>39458</v>
      </c>
      <c r="N12" s="25">
        <f t="shared" si="5"/>
        <v>6</v>
      </c>
      <c r="O12" s="15"/>
      <c r="P12" s="31">
        <f t="shared" si="11"/>
        <v>39489</v>
      </c>
      <c r="Q12" s="25">
        <f t="shared" si="6"/>
        <v>2</v>
      </c>
      <c r="R12" s="15"/>
      <c r="U12" s="32"/>
      <c r="V12" s="32" t="s">
        <v>10</v>
      </c>
    </row>
    <row r="13" spans="1:22" ht="15" customHeight="1">
      <c r="A13" s="31">
        <f t="shared" si="1"/>
        <v>39337</v>
      </c>
      <c r="B13" s="25">
        <f t="shared" si="0"/>
        <v>4</v>
      </c>
      <c r="C13" s="16"/>
      <c r="D13" s="37">
        <f t="shared" si="9"/>
        <v>39367</v>
      </c>
      <c r="E13" s="25">
        <f t="shared" si="2"/>
        <v>6</v>
      </c>
      <c r="F13" s="15"/>
      <c r="G13" s="37">
        <f t="shared" si="7"/>
        <v>39398</v>
      </c>
      <c r="H13" s="25">
        <f t="shared" si="3"/>
        <v>2</v>
      </c>
      <c r="I13" s="16"/>
      <c r="J13" s="37">
        <f t="shared" si="8"/>
        <v>39428</v>
      </c>
      <c r="K13" s="25">
        <f t="shared" si="4"/>
        <v>4</v>
      </c>
      <c r="L13" s="15"/>
      <c r="M13" s="31">
        <f t="shared" si="10"/>
        <v>39459</v>
      </c>
      <c r="N13" s="25">
        <f t="shared" si="5"/>
        <v>7</v>
      </c>
      <c r="O13" s="15"/>
      <c r="P13" s="31">
        <f t="shared" si="11"/>
        <v>39490</v>
      </c>
      <c r="Q13" s="25">
        <f t="shared" si="6"/>
        <v>3</v>
      </c>
      <c r="R13" s="15"/>
      <c r="U13" s="32"/>
      <c r="V13" s="32"/>
    </row>
    <row r="14" spans="1:22" ht="15" customHeight="1">
      <c r="A14" s="31">
        <f t="shared" si="1"/>
        <v>39338</v>
      </c>
      <c r="B14" s="25">
        <f t="shared" si="0"/>
        <v>5</v>
      </c>
      <c r="C14" s="16"/>
      <c r="D14" s="37">
        <f t="shared" si="9"/>
        <v>39368</v>
      </c>
      <c r="E14" s="25">
        <f t="shared" si="2"/>
        <v>7</v>
      </c>
      <c r="F14" s="15"/>
      <c r="G14" s="37">
        <f t="shared" si="7"/>
        <v>39399</v>
      </c>
      <c r="H14" s="25">
        <f t="shared" si="3"/>
        <v>3</v>
      </c>
      <c r="I14" s="16"/>
      <c r="J14" s="37">
        <f t="shared" si="8"/>
        <v>39429</v>
      </c>
      <c r="K14" s="25">
        <f t="shared" si="4"/>
        <v>5</v>
      </c>
      <c r="L14" s="15"/>
      <c r="M14" s="31">
        <f t="shared" si="10"/>
        <v>39460</v>
      </c>
      <c r="N14" s="25">
        <f t="shared" si="5"/>
        <v>1</v>
      </c>
      <c r="O14" s="15"/>
      <c r="P14" s="31">
        <f t="shared" si="11"/>
        <v>39491</v>
      </c>
      <c r="Q14" s="25">
        <f t="shared" si="6"/>
        <v>4</v>
      </c>
      <c r="R14" s="15"/>
      <c r="U14" s="32"/>
      <c r="V14" s="32"/>
    </row>
    <row r="15" spans="1:22" ht="15" customHeight="1">
      <c r="A15" s="31">
        <f t="shared" si="1"/>
        <v>39339</v>
      </c>
      <c r="B15" s="25">
        <f t="shared" si="0"/>
        <v>6</v>
      </c>
      <c r="C15" s="16"/>
      <c r="D15" s="37">
        <f t="shared" si="9"/>
        <v>39369</v>
      </c>
      <c r="E15" s="25">
        <f t="shared" si="2"/>
        <v>1</v>
      </c>
      <c r="F15" s="15"/>
      <c r="G15" s="37">
        <f t="shared" si="7"/>
        <v>39400</v>
      </c>
      <c r="H15" s="25">
        <f t="shared" si="3"/>
        <v>4</v>
      </c>
      <c r="I15" s="16"/>
      <c r="J15" s="37">
        <f t="shared" si="8"/>
        <v>39430</v>
      </c>
      <c r="K15" s="25">
        <f t="shared" si="4"/>
        <v>6</v>
      </c>
      <c r="L15" s="15"/>
      <c r="M15" s="31">
        <f>M14+1</f>
        <v>39461</v>
      </c>
      <c r="N15" s="25">
        <f t="shared" si="5"/>
        <v>2</v>
      </c>
      <c r="O15" s="15"/>
      <c r="P15" s="31">
        <f>P14+1</f>
        <v>39492</v>
      </c>
      <c r="Q15" s="25">
        <f t="shared" si="6"/>
        <v>5</v>
      </c>
      <c r="R15" s="15"/>
      <c r="U15" s="32"/>
      <c r="V15" s="32"/>
    </row>
    <row r="16" spans="1:22" ht="15" customHeight="1">
      <c r="A16" s="31">
        <f t="shared" si="1"/>
        <v>39340</v>
      </c>
      <c r="B16" s="25">
        <f t="shared" si="0"/>
        <v>7</v>
      </c>
      <c r="C16" s="16"/>
      <c r="D16" s="37">
        <f t="shared" si="9"/>
        <v>39370</v>
      </c>
      <c r="E16" s="25">
        <f t="shared" si="2"/>
        <v>2</v>
      </c>
      <c r="F16" s="15"/>
      <c r="G16" s="37">
        <f t="shared" si="7"/>
        <v>39401</v>
      </c>
      <c r="H16" s="25">
        <f t="shared" si="3"/>
        <v>5</v>
      </c>
      <c r="I16" s="16"/>
      <c r="J16" s="37">
        <f t="shared" si="8"/>
        <v>39431</v>
      </c>
      <c r="K16" s="25">
        <f t="shared" si="4"/>
        <v>7</v>
      </c>
      <c r="L16" s="15"/>
      <c r="M16" s="31">
        <f>M15+1</f>
        <v>39462</v>
      </c>
      <c r="N16" s="25">
        <f t="shared" si="5"/>
        <v>3</v>
      </c>
      <c r="O16" s="15"/>
      <c r="P16" s="31">
        <f>P15+1</f>
        <v>39493</v>
      </c>
      <c r="Q16" s="25">
        <f t="shared" si="6"/>
        <v>6</v>
      </c>
      <c r="R16" s="15"/>
      <c r="U16" s="32"/>
      <c r="V16" s="32"/>
    </row>
    <row r="17" spans="1:22" ht="15" customHeight="1">
      <c r="A17" s="31">
        <f t="shared" si="1"/>
        <v>39341</v>
      </c>
      <c r="B17" s="25">
        <f t="shared" si="0"/>
        <v>1</v>
      </c>
      <c r="C17" s="16"/>
      <c r="D17" s="37">
        <f t="shared" si="9"/>
        <v>39371</v>
      </c>
      <c r="E17" s="25">
        <f t="shared" si="2"/>
        <v>3</v>
      </c>
      <c r="F17" s="15"/>
      <c r="G17" s="37">
        <f t="shared" si="7"/>
        <v>39402</v>
      </c>
      <c r="H17" s="25">
        <f t="shared" si="3"/>
        <v>6</v>
      </c>
      <c r="I17" s="16"/>
      <c r="J17" s="37">
        <f t="shared" si="8"/>
        <v>39432</v>
      </c>
      <c r="K17" s="25">
        <f t="shared" si="4"/>
        <v>1</v>
      </c>
      <c r="L17" s="15"/>
      <c r="M17" s="31">
        <f>M16+1</f>
        <v>39463</v>
      </c>
      <c r="N17" s="25">
        <f t="shared" si="5"/>
        <v>4</v>
      </c>
      <c r="O17" s="15"/>
      <c r="P17" s="31">
        <f>P16+1</f>
        <v>39494</v>
      </c>
      <c r="Q17" s="25">
        <f t="shared" si="6"/>
        <v>7</v>
      </c>
      <c r="R17" s="15"/>
      <c r="U17" s="32"/>
      <c r="V17" s="32"/>
    </row>
    <row r="18" spans="1:22" ht="15" customHeight="1">
      <c r="A18" s="31">
        <f t="shared" si="1"/>
        <v>39342</v>
      </c>
      <c r="B18" s="25">
        <f t="shared" si="0"/>
        <v>2</v>
      </c>
      <c r="C18" s="16"/>
      <c r="D18" s="37">
        <f t="shared" si="9"/>
        <v>39372</v>
      </c>
      <c r="E18" s="25">
        <f t="shared" si="2"/>
        <v>4</v>
      </c>
      <c r="F18" s="15"/>
      <c r="G18" s="37">
        <f t="shared" si="7"/>
        <v>39403</v>
      </c>
      <c r="H18" s="25">
        <f t="shared" si="3"/>
        <v>7</v>
      </c>
      <c r="I18" s="16"/>
      <c r="J18" s="37">
        <f t="shared" si="8"/>
        <v>39433</v>
      </c>
      <c r="K18" s="25">
        <f t="shared" si="4"/>
        <v>2</v>
      </c>
      <c r="L18" s="15"/>
      <c r="M18" s="31">
        <f>M17+1</f>
        <v>39464</v>
      </c>
      <c r="N18" s="25">
        <f t="shared" si="5"/>
        <v>5</v>
      </c>
      <c r="O18" s="15"/>
      <c r="P18" s="31">
        <f>P17+1</f>
        <v>39495</v>
      </c>
      <c r="Q18" s="25">
        <f t="shared" si="6"/>
        <v>1</v>
      </c>
      <c r="R18" s="15"/>
      <c r="U18" s="32"/>
      <c r="V18" s="32"/>
    </row>
    <row r="19" spans="1:22" ht="15" customHeight="1">
      <c r="A19" s="31">
        <f t="shared" si="1"/>
        <v>39343</v>
      </c>
      <c r="B19" s="25">
        <f t="shared" si="0"/>
        <v>3</v>
      </c>
      <c r="C19" s="16"/>
      <c r="D19" s="37">
        <f t="shared" si="9"/>
        <v>39373</v>
      </c>
      <c r="E19" s="25">
        <f t="shared" si="2"/>
        <v>5</v>
      </c>
      <c r="F19" s="15"/>
      <c r="G19" s="37">
        <f t="shared" si="7"/>
        <v>39404</v>
      </c>
      <c r="H19" s="25">
        <f t="shared" si="3"/>
        <v>1</v>
      </c>
      <c r="I19" s="16"/>
      <c r="J19" s="37">
        <f t="shared" si="8"/>
        <v>39434</v>
      </c>
      <c r="K19" s="25">
        <f t="shared" si="4"/>
        <v>3</v>
      </c>
      <c r="L19" s="15"/>
      <c r="M19" s="31">
        <f>M18+1</f>
        <v>39465</v>
      </c>
      <c r="N19" s="25">
        <f t="shared" si="5"/>
        <v>6</v>
      </c>
      <c r="O19" s="15"/>
      <c r="P19" s="31">
        <f>P18+1</f>
        <v>39496</v>
      </c>
      <c r="Q19" s="25">
        <f t="shared" si="6"/>
        <v>2</v>
      </c>
      <c r="R19" s="15"/>
      <c r="U19" s="32"/>
      <c r="V19" s="32"/>
    </row>
    <row r="20" spans="1:22" ht="15" customHeight="1">
      <c r="A20" s="31">
        <f t="shared" si="1"/>
        <v>39344</v>
      </c>
      <c r="B20" s="25">
        <f t="shared" si="0"/>
        <v>4</v>
      </c>
      <c r="C20" s="16"/>
      <c r="D20" s="37">
        <f t="shared" si="9"/>
        <v>39374</v>
      </c>
      <c r="E20" s="25">
        <f t="shared" si="2"/>
        <v>6</v>
      </c>
      <c r="F20" s="15"/>
      <c r="G20" s="37">
        <f t="shared" si="7"/>
        <v>39405</v>
      </c>
      <c r="H20" s="25">
        <f t="shared" si="3"/>
        <v>2</v>
      </c>
      <c r="I20" s="16"/>
      <c r="J20" s="37">
        <f t="shared" si="8"/>
        <v>39435</v>
      </c>
      <c r="K20" s="25">
        <f t="shared" si="4"/>
        <v>4</v>
      </c>
      <c r="L20" s="15"/>
      <c r="M20" s="31">
        <f>M19+1</f>
        <v>39466</v>
      </c>
      <c r="N20" s="25">
        <f t="shared" si="5"/>
        <v>7</v>
      </c>
      <c r="O20" s="15"/>
      <c r="P20" s="31">
        <f>P19+1</f>
        <v>39497</v>
      </c>
      <c r="Q20" s="25">
        <f t="shared" si="6"/>
        <v>3</v>
      </c>
      <c r="R20" s="27"/>
      <c r="U20" s="32"/>
      <c r="V20" s="32"/>
    </row>
    <row r="21" spans="1:22" ht="15" customHeight="1">
      <c r="A21" s="31">
        <f t="shared" si="1"/>
        <v>39345</v>
      </c>
      <c r="B21" s="25">
        <f t="shared" si="0"/>
        <v>5</v>
      </c>
      <c r="C21" s="16"/>
      <c r="D21" s="37">
        <f t="shared" si="9"/>
        <v>39375</v>
      </c>
      <c r="E21" s="25">
        <f t="shared" si="2"/>
        <v>7</v>
      </c>
      <c r="F21" s="15"/>
      <c r="G21" s="37">
        <f t="shared" si="7"/>
        <v>39406</v>
      </c>
      <c r="H21" s="25">
        <f t="shared" si="3"/>
        <v>3</v>
      </c>
      <c r="I21" s="16"/>
      <c r="J21" s="37">
        <f t="shared" si="8"/>
        <v>39436</v>
      </c>
      <c r="K21" s="25">
        <f t="shared" si="4"/>
        <v>5</v>
      </c>
      <c r="L21" s="15"/>
      <c r="M21" s="31">
        <f>M20+1</f>
        <v>39467</v>
      </c>
      <c r="N21" s="25">
        <f t="shared" si="5"/>
        <v>1</v>
      </c>
      <c r="O21" s="15"/>
      <c r="P21" s="31">
        <f>P20+1</f>
        <v>39498</v>
      </c>
      <c r="Q21" s="25">
        <f t="shared" si="6"/>
        <v>4</v>
      </c>
      <c r="R21" s="27"/>
      <c r="U21" s="32"/>
      <c r="V21" s="32"/>
    </row>
    <row r="22" spans="1:22" ht="15" customHeight="1">
      <c r="A22" s="31">
        <f t="shared" si="1"/>
        <v>39346</v>
      </c>
      <c r="B22" s="25">
        <f t="shared" si="0"/>
        <v>6</v>
      </c>
      <c r="C22" s="16"/>
      <c r="D22" s="37">
        <f t="shared" si="9"/>
        <v>39376</v>
      </c>
      <c r="E22" s="25">
        <f t="shared" si="2"/>
        <v>1</v>
      </c>
      <c r="F22" s="15"/>
      <c r="G22" s="37">
        <f t="shared" si="7"/>
        <v>39407</v>
      </c>
      <c r="H22" s="25">
        <f t="shared" si="3"/>
        <v>4</v>
      </c>
      <c r="I22" s="16"/>
      <c r="J22" s="37">
        <f t="shared" si="8"/>
        <v>39437</v>
      </c>
      <c r="K22" s="25">
        <f t="shared" si="4"/>
        <v>6</v>
      </c>
      <c r="L22" s="15"/>
      <c r="M22" s="31">
        <f>M21+1</f>
        <v>39468</v>
      </c>
      <c r="N22" s="25">
        <f t="shared" si="5"/>
        <v>2</v>
      </c>
      <c r="O22" s="15"/>
      <c r="P22" s="31">
        <f>P21+1</f>
        <v>39499</v>
      </c>
      <c r="Q22" s="25">
        <f t="shared" si="6"/>
        <v>5</v>
      </c>
      <c r="R22" s="27"/>
      <c r="U22" s="32"/>
      <c r="V22" s="32"/>
    </row>
    <row r="23" spans="1:22" ht="15" customHeight="1">
      <c r="A23" s="31">
        <f t="shared" si="1"/>
        <v>39347</v>
      </c>
      <c r="B23" s="25">
        <f t="shared" si="0"/>
        <v>7</v>
      </c>
      <c r="C23" s="16"/>
      <c r="D23" s="37">
        <f t="shared" si="9"/>
        <v>39377</v>
      </c>
      <c r="E23" s="25">
        <f t="shared" si="2"/>
        <v>2</v>
      </c>
      <c r="F23" s="15"/>
      <c r="G23" s="37">
        <f t="shared" si="7"/>
        <v>39408</v>
      </c>
      <c r="H23" s="25">
        <f t="shared" si="3"/>
        <v>5</v>
      </c>
      <c r="I23" s="16"/>
      <c r="J23" s="37">
        <f t="shared" si="8"/>
        <v>39438</v>
      </c>
      <c r="K23" s="25">
        <f t="shared" si="4"/>
        <v>7</v>
      </c>
      <c r="L23" s="15"/>
      <c r="M23" s="31">
        <f>M22+1</f>
        <v>39469</v>
      </c>
      <c r="N23" s="25">
        <f t="shared" si="5"/>
        <v>3</v>
      </c>
      <c r="O23" s="15"/>
      <c r="P23" s="31">
        <f>P22+1</f>
        <v>39500</v>
      </c>
      <c r="Q23" s="25">
        <f t="shared" si="6"/>
        <v>6</v>
      </c>
      <c r="R23" s="27"/>
      <c r="U23" s="32"/>
      <c r="V23" s="32"/>
    </row>
    <row r="24" spans="1:22" ht="15" customHeight="1">
      <c r="A24" s="31">
        <f t="shared" si="1"/>
        <v>39348</v>
      </c>
      <c r="B24" s="25">
        <f t="shared" si="0"/>
        <v>1</v>
      </c>
      <c r="C24" s="16"/>
      <c r="D24" s="37">
        <f t="shared" si="9"/>
        <v>39378</v>
      </c>
      <c r="E24" s="25">
        <f t="shared" si="2"/>
        <v>3</v>
      </c>
      <c r="F24" s="15"/>
      <c r="G24" s="37">
        <f t="shared" si="7"/>
        <v>39409</v>
      </c>
      <c r="H24" s="25">
        <f t="shared" si="3"/>
        <v>6</v>
      </c>
      <c r="I24" s="16"/>
      <c r="J24" s="37">
        <f t="shared" si="8"/>
        <v>39439</v>
      </c>
      <c r="K24" s="25">
        <f t="shared" si="4"/>
        <v>1</v>
      </c>
      <c r="L24" s="15"/>
      <c r="M24" s="31">
        <f>M23+1</f>
        <v>39470</v>
      </c>
      <c r="N24" s="25">
        <f t="shared" si="5"/>
        <v>4</v>
      </c>
      <c r="O24" s="15"/>
      <c r="P24" s="31">
        <f>P23+1</f>
        <v>39501</v>
      </c>
      <c r="Q24" s="25">
        <f t="shared" si="6"/>
        <v>7</v>
      </c>
      <c r="R24" s="27"/>
      <c r="U24" s="32"/>
      <c r="V24" s="32"/>
    </row>
    <row r="25" spans="1:18" ht="15" customHeight="1">
      <c r="A25" s="31">
        <f t="shared" si="1"/>
        <v>39349</v>
      </c>
      <c r="B25" s="25">
        <f t="shared" si="0"/>
        <v>2</v>
      </c>
      <c r="C25" s="16"/>
      <c r="D25" s="37">
        <f t="shared" si="9"/>
        <v>39379</v>
      </c>
      <c r="E25" s="25">
        <f t="shared" si="2"/>
        <v>4</v>
      </c>
      <c r="F25" s="15"/>
      <c r="G25" s="37">
        <f t="shared" si="7"/>
        <v>39410</v>
      </c>
      <c r="H25" s="25">
        <f t="shared" si="3"/>
        <v>7</v>
      </c>
      <c r="I25" s="16"/>
      <c r="J25" s="37">
        <f t="shared" si="8"/>
        <v>39440</v>
      </c>
      <c r="K25" s="25">
        <f t="shared" si="4"/>
        <v>2</v>
      </c>
      <c r="L25" s="15"/>
      <c r="M25" s="31">
        <f>M24+1</f>
        <v>39471</v>
      </c>
      <c r="N25" s="25">
        <f t="shared" si="5"/>
        <v>5</v>
      </c>
      <c r="O25" s="15"/>
      <c r="P25" s="31">
        <f>P24+1</f>
        <v>39502</v>
      </c>
      <c r="Q25" s="25">
        <f t="shared" si="6"/>
        <v>1</v>
      </c>
      <c r="R25" s="15"/>
    </row>
    <row r="26" spans="1:18" ht="15" customHeight="1">
      <c r="A26" s="31">
        <f t="shared" si="1"/>
        <v>39350</v>
      </c>
      <c r="B26" s="25">
        <f t="shared" si="0"/>
        <v>3</v>
      </c>
      <c r="C26" s="16"/>
      <c r="D26" s="37">
        <f t="shared" si="9"/>
        <v>39380</v>
      </c>
      <c r="E26" s="25">
        <f t="shared" si="2"/>
        <v>5</v>
      </c>
      <c r="F26" s="15"/>
      <c r="G26" s="37">
        <f t="shared" si="7"/>
        <v>39411</v>
      </c>
      <c r="H26" s="25">
        <f t="shared" si="3"/>
        <v>1</v>
      </c>
      <c r="I26" s="16"/>
      <c r="J26" s="37">
        <f t="shared" si="8"/>
        <v>39441</v>
      </c>
      <c r="K26" s="25">
        <f t="shared" si="4"/>
        <v>3</v>
      </c>
      <c r="L26" s="27"/>
      <c r="M26" s="31">
        <f>M25+1</f>
        <v>39472</v>
      </c>
      <c r="N26" s="25">
        <f t="shared" si="5"/>
        <v>6</v>
      </c>
      <c r="O26" s="15"/>
      <c r="P26" s="31">
        <f>P25+1</f>
        <v>39503</v>
      </c>
      <c r="Q26" s="25">
        <f t="shared" si="6"/>
        <v>2</v>
      </c>
      <c r="R26" s="15"/>
    </row>
    <row r="27" spans="1:18" ht="15" customHeight="1">
      <c r="A27" s="31">
        <f t="shared" si="1"/>
        <v>39351</v>
      </c>
      <c r="B27" s="25">
        <f t="shared" si="0"/>
        <v>4</v>
      </c>
      <c r="C27" s="16"/>
      <c r="D27" s="37">
        <f t="shared" si="9"/>
        <v>39381</v>
      </c>
      <c r="E27" s="25">
        <f t="shared" si="2"/>
        <v>6</v>
      </c>
      <c r="F27" s="15"/>
      <c r="G27" s="37">
        <f t="shared" si="7"/>
        <v>39412</v>
      </c>
      <c r="H27" s="25">
        <f t="shared" si="3"/>
        <v>2</v>
      </c>
      <c r="I27" s="16"/>
      <c r="J27" s="37">
        <f t="shared" si="8"/>
        <v>39442</v>
      </c>
      <c r="K27" s="25">
        <f t="shared" si="4"/>
        <v>4</v>
      </c>
      <c r="L27" s="27"/>
      <c r="M27" s="31">
        <f>M26+1</f>
        <v>39473</v>
      </c>
      <c r="N27" s="25">
        <f t="shared" si="5"/>
        <v>7</v>
      </c>
      <c r="O27" s="15"/>
      <c r="P27" s="31">
        <f>P26+1</f>
        <v>39504</v>
      </c>
      <c r="Q27" s="25">
        <f t="shared" si="6"/>
        <v>3</v>
      </c>
      <c r="R27" s="15"/>
    </row>
    <row r="28" spans="1:18" ht="15" customHeight="1">
      <c r="A28" s="31">
        <f t="shared" si="1"/>
        <v>39352</v>
      </c>
      <c r="B28" s="25">
        <f t="shared" si="0"/>
        <v>5</v>
      </c>
      <c r="C28" s="26" t="s">
        <v>11</v>
      </c>
      <c r="D28" s="37">
        <f t="shared" si="9"/>
        <v>39382</v>
      </c>
      <c r="E28" s="25">
        <f t="shared" si="2"/>
        <v>7</v>
      </c>
      <c r="F28" s="15"/>
      <c r="G28" s="37">
        <f t="shared" si="7"/>
        <v>39413</v>
      </c>
      <c r="H28" s="25">
        <f t="shared" si="3"/>
        <v>3</v>
      </c>
      <c r="I28" s="16"/>
      <c r="J28" s="37">
        <f t="shared" si="8"/>
        <v>39443</v>
      </c>
      <c r="K28" s="25">
        <f t="shared" si="4"/>
        <v>5</v>
      </c>
      <c r="L28" s="27"/>
      <c r="M28" s="31">
        <f>M27+1</f>
        <v>39474</v>
      </c>
      <c r="N28" s="25">
        <f t="shared" si="5"/>
        <v>1</v>
      </c>
      <c r="O28" s="15"/>
      <c r="P28" s="31">
        <f>P27+1</f>
        <v>39505</v>
      </c>
      <c r="Q28" s="25">
        <f t="shared" si="6"/>
        <v>4</v>
      </c>
      <c r="R28" s="15"/>
    </row>
    <row r="29" spans="1:18" ht="15" customHeight="1">
      <c r="A29" s="31">
        <f t="shared" si="1"/>
        <v>39353</v>
      </c>
      <c r="B29" s="25">
        <f t="shared" si="0"/>
        <v>6</v>
      </c>
      <c r="C29" s="16"/>
      <c r="D29" s="37">
        <f t="shared" si="9"/>
        <v>39383</v>
      </c>
      <c r="E29" s="25">
        <f t="shared" si="2"/>
        <v>1</v>
      </c>
      <c r="F29" s="15"/>
      <c r="G29" s="37">
        <f t="shared" si="7"/>
        <v>39414</v>
      </c>
      <c r="H29" s="25">
        <f t="shared" si="3"/>
        <v>4</v>
      </c>
      <c r="I29" s="16"/>
      <c r="J29" s="37">
        <f t="shared" si="8"/>
        <v>39444</v>
      </c>
      <c r="K29" s="25">
        <f t="shared" si="4"/>
        <v>6</v>
      </c>
      <c r="L29" s="27"/>
      <c r="M29" s="31">
        <f>M28+1</f>
        <v>39475</v>
      </c>
      <c r="N29" s="25">
        <f t="shared" si="5"/>
        <v>2</v>
      </c>
      <c r="O29" s="15"/>
      <c r="P29" s="31">
        <f>P28+1</f>
        <v>39506</v>
      </c>
      <c r="Q29" s="25">
        <f t="shared" si="6"/>
        <v>5</v>
      </c>
      <c r="R29" s="15"/>
    </row>
    <row r="30" spans="1:18" ht="15" customHeight="1">
      <c r="A30" s="31">
        <f t="shared" si="1"/>
        <v>39354</v>
      </c>
      <c r="B30" s="25">
        <f t="shared" si="0"/>
        <v>7</v>
      </c>
      <c r="C30" s="16"/>
      <c r="D30" s="37">
        <f t="shared" si="9"/>
        <v>39384</v>
      </c>
      <c r="E30" s="25">
        <f t="shared" si="2"/>
        <v>2</v>
      </c>
      <c r="F30" s="15"/>
      <c r="G30" s="37">
        <f t="shared" si="7"/>
        <v>39415</v>
      </c>
      <c r="H30" s="25">
        <f t="shared" si="3"/>
        <v>5</v>
      </c>
      <c r="I30" s="16"/>
      <c r="J30" s="37">
        <f t="shared" si="8"/>
        <v>39445</v>
      </c>
      <c r="K30" s="25">
        <f t="shared" si="4"/>
        <v>7</v>
      </c>
      <c r="L30" s="27"/>
      <c r="M30" s="31">
        <f>M29+1</f>
        <v>39476</v>
      </c>
      <c r="N30" s="25">
        <f t="shared" si="5"/>
        <v>3</v>
      </c>
      <c r="O30" s="15"/>
      <c r="P30" s="31">
        <f>P29+1</f>
        <v>39507</v>
      </c>
      <c r="Q30" s="25">
        <f t="shared" si="6"/>
        <v>6</v>
      </c>
      <c r="R30" s="29"/>
    </row>
    <row r="31" spans="1:18" ht="15" customHeight="1">
      <c r="A31" s="31">
        <f t="shared" si="1"/>
        <v>39355</v>
      </c>
      <c r="B31" s="25">
        <f t="shared" si="0"/>
        <v>1</v>
      </c>
      <c r="C31" s="16"/>
      <c r="D31" s="37">
        <f t="shared" si="9"/>
        <v>39385</v>
      </c>
      <c r="E31" s="25">
        <f t="shared" si="2"/>
        <v>3</v>
      </c>
      <c r="F31" s="23"/>
      <c r="G31" s="37">
        <f t="shared" si="7"/>
        <v>39416</v>
      </c>
      <c r="H31" s="25">
        <f t="shared" si="3"/>
        <v>6</v>
      </c>
      <c r="I31" s="16"/>
      <c r="J31" s="37">
        <f t="shared" si="8"/>
        <v>39446</v>
      </c>
      <c r="K31" s="25">
        <f t="shared" si="4"/>
        <v>1</v>
      </c>
      <c r="L31" s="15"/>
      <c r="M31" s="31">
        <f>M30+1</f>
        <v>39477</v>
      </c>
      <c r="N31" s="25">
        <f t="shared" si="5"/>
        <v>4</v>
      </c>
      <c r="O31" s="15"/>
      <c r="P31" s="18"/>
      <c r="Q31" s="19"/>
      <c r="R31" s="17"/>
    </row>
    <row r="32" spans="1:18" ht="15" customHeight="1">
      <c r="A32" s="18"/>
      <c r="B32" s="19"/>
      <c r="C32" s="17"/>
      <c r="D32" s="37">
        <f t="shared" si="9"/>
        <v>39386</v>
      </c>
      <c r="E32" s="25">
        <f t="shared" si="2"/>
        <v>4</v>
      </c>
      <c r="F32" s="24"/>
      <c r="G32" s="18"/>
      <c r="H32" s="19"/>
      <c r="I32" s="17"/>
      <c r="J32" s="37">
        <f t="shared" si="8"/>
        <v>39447</v>
      </c>
      <c r="K32" s="25">
        <f t="shared" si="4"/>
        <v>2</v>
      </c>
      <c r="L32" s="15"/>
      <c r="M32" s="31">
        <f>M31+1</f>
        <v>39478</v>
      </c>
      <c r="N32" s="25">
        <f t="shared" si="5"/>
        <v>5</v>
      </c>
      <c r="O32" s="15"/>
      <c r="P32" s="18"/>
      <c r="Q32" s="19"/>
      <c r="R32" s="17"/>
    </row>
    <row r="33" spans="1:18" ht="15" customHeight="1">
      <c r="A33" s="18"/>
      <c r="B33" s="19"/>
      <c r="C33" s="17"/>
      <c r="D33" s="18"/>
      <c r="E33" s="19"/>
      <c r="F33" s="17"/>
      <c r="G33" s="18"/>
      <c r="H33" s="19"/>
      <c r="I33" s="17"/>
      <c r="J33" s="18"/>
      <c r="K33" s="19"/>
      <c r="L33" s="17"/>
      <c r="M33" s="18"/>
      <c r="N33" s="19"/>
      <c r="O33" s="17"/>
      <c r="P33" s="18"/>
      <c r="Q33" s="19"/>
      <c r="R33" s="17"/>
    </row>
    <row r="34" spans="1:18" ht="15" customHeight="1">
      <c r="A34" s="46" t="str">
        <f>CONCATENATE(V9," ",T4)</f>
        <v>MARS 2008</v>
      </c>
      <c r="B34" s="46"/>
      <c r="C34" s="46"/>
      <c r="D34" s="46" t="str">
        <f>CONCATENATE(V10," ",T4)</f>
        <v>AVRIL 2008</v>
      </c>
      <c r="E34" s="46"/>
      <c r="F34" s="46"/>
      <c r="G34" s="46" t="str">
        <f>CONCATENATE(V11," ",T4)</f>
        <v>MAI 2008</v>
      </c>
      <c r="H34" s="46"/>
      <c r="I34" s="46"/>
      <c r="J34" s="46" t="str">
        <f>CONCATENATE(V12," ",T4)</f>
        <v>JUIN 2008</v>
      </c>
      <c r="K34" s="46"/>
      <c r="L34" s="46"/>
      <c r="M34" s="50" t="s">
        <v>12</v>
      </c>
      <c r="N34" s="51"/>
      <c r="O34" s="51"/>
      <c r="P34" s="51"/>
      <c r="Q34" s="51"/>
      <c r="R34" s="52"/>
    </row>
    <row r="35" spans="1:18" ht="15" customHeight="1">
      <c r="A35" s="30">
        <f>DATE(T3+1,3,1)</f>
        <v>39508</v>
      </c>
      <c r="B35" s="25">
        <f>WEEKDAY(A35)</f>
        <v>7</v>
      </c>
      <c r="C35" s="15"/>
      <c r="D35" s="30">
        <f>DATE(T3+1,4,1)</f>
        <v>39539</v>
      </c>
      <c r="E35" s="25">
        <f>WEEKDAY(D35)</f>
        <v>3</v>
      </c>
      <c r="F35" s="16"/>
      <c r="G35" s="30">
        <f>DATE(T3+1,5,1)</f>
        <v>39569</v>
      </c>
      <c r="H35" s="25">
        <f>WEEKDAY(G35)</f>
        <v>5</v>
      </c>
      <c r="I35" s="15" t="s">
        <v>13</v>
      </c>
      <c r="J35" s="30">
        <f>DATE(T3+1,6,1)</f>
        <v>39600</v>
      </c>
      <c r="K35" s="25">
        <f>WEEKDAY(J35)</f>
        <v>1</v>
      </c>
      <c r="L35" s="15"/>
      <c r="M35" s="47"/>
      <c r="N35" s="48"/>
      <c r="O35" s="48"/>
      <c r="P35" s="48"/>
      <c r="Q35" s="48"/>
      <c r="R35" s="49"/>
    </row>
    <row r="36" spans="1:18" ht="15" customHeight="1">
      <c r="A36" s="31">
        <f>A35+1</f>
        <v>39509</v>
      </c>
      <c r="B36" s="25">
        <f aca="true" t="shared" si="12" ref="B36:B65">WEEKDAY(A36)</f>
        <v>1</v>
      </c>
      <c r="C36" s="15"/>
      <c r="D36" s="31">
        <f>D35+1</f>
        <v>39540</v>
      </c>
      <c r="E36" s="25">
        <f aca="true" t="shared" si="13" ref="E36:E64">WEEKDAY(D36)</f>
        <v>4</v>
      </c>
      <c r="F36" s="28"/>
      <c r="G36" s="31">
        <f>G35+1</f>
        <v>39570</v>
      </c>
      <c r="H36" s="25">
        <f aca="true" t="shared" si="14" ref="H36:H65">WEEKDAY(G36)</f>
        <v>6</v>
      </c>
      <c r="I36" s="15"/>
      <c r="J36" s="31">
        <f>J35+1</f>
        <v>39601</v>
      </c>
      <c r="K36" s="25">
        <f aca="true" t="shared" si="15" ref="K36:K64">WEEKDAY(J36)</f>
        <v>2</v>
      </c>
      <c r="L36" s="15"/>
      <c r="M36" s="47"/>
      <c r="N36" s="48"/>
      <c r="O36" s="48"/>
      <c r="P36" s="48"/>
      <c r="Q36" s="48"/>
      <c r="R36" s="49"/>
    </row>
    <row r="37" spans="1:18" ht="15" customHeight="1">
      <c r="A37" s="31">
        <f>A36+1</f>
        <v>39510</v>
      </c>
      <c r="B37" s="25">
        <f t="shared" si="12"/>
        <v>2</v>
      </c>
      <c r="C37" s="15"/>
      <c r="D37" s="31">
        <f>D36+1</f>
        <v>39541</v>
      </c>
      <c r="E37" s="25">
        <f t="shared" si="13"/>
        <v>5</v>
      </c>
      <c r="F37" s="28"/>
      <c r="G37" s="31">
        <f>G36+1</f>
        <v>39571</v>
      </c>
      <c r="H37" s="25">
        <f t="shared" si="14"/>
        <v>7</v>
      </c>
      <c r="I37" s="15"/>
      <c r="J37" s="31">
        <f>J36+1</f>
        <v>39602</v>
      </c>
      <c r="K37" s="25">
        <f t="shared" si="15"/>
        <v>3</v>
      </c>
      <c r="L37" s="15"/>
      <c r="M37" s="47"/>
      <c r="N37" s="48"/>
      <c r="O37" s="48"/>
      <c r="P37" s="48"/>
      <c r="Q37" s="48"/>
      <c r="R37" s="49"/>
    </row>
    <row r="38" spans="1:18" ht="15" customHeight="1">
      <c r="A38" s="31">
        <f aca="true" t="shared" si="16" ref="A38:A47">A37+1</f>
        <v>39511</v>
      </c>
      <c r="B38" s="25">
        <f t="shared" si="12"/>
        <v>3</v>
      </c>
      <c r="C38" s="15"/>
      <c r="D38" s="31">
        <f aca="true" t="shared" si="17" ref="D38:D47">D37+1</f>
        <v>39542</v>
      </c>
      <c r="E38" s="25">
        <f t="shared" si="13"/>
        <v>6</v>
      </c>
      <c r="F38" s="28"/>
      <c r="G38" s="31">
        <f aca="true" t="shared" si="18" ref="G38:G47">G37+1</f>
        <v>39572</v>
      </c>
      <c r="H38" s="25">
        <f t="shared" si="14"/>
        <v>1</v>
      </c>
      <c r="I38" s="15"/>
      <c r="J38" s="31">
        <f aca="true" t="shared" si="19" ref="J38:J47">J37+1</f>
        <v>39603</v>
      </c>
      <c r="K38" s="25">
        <f t="shared" si="15"/>
        <v>4</v>
      </c>
      <c r="L38" s="15"/>
      <c r="M38" s="47"/>
      <c r="N38" s="48"/>
      <c r="O38" s="48"/>
      <c r="P38" s="48"/>
      <c r="Q38" s="48"/>
      <c r="R38" s="49"/>
    </row>
    <row r="39" spans="1:18" ht="15" customHeight="1">
      <c r="A39" s="31">
        <f t="shared" si="16"/>
        <v>39512</v>
      </c>
      <c r="B39" s="25">
        <f t="shared" si="12"/>
        <v>4</v>
      </c>
      <c r="C39" s="15"/>
      <c r="D39" s="31">
        <f t="shared" si="17"/>
        <v>39543</v>
      </c>
      <c r="E39" s="25">
        <f t="shared" si="13"/>
        <v>7</v>
      </c>
      <c r="F39" s="28"/>
      <c r="G39" s="31">
        <f t="shared" si="18"/>
        <v>39573</v>
      </c>
      <c r="H39" s="25">
        <f t="shared" si="14"/>
        <v>2</v>
      </c>
      <c r="I39" s="15"/>
      <c r="J39" s="31">
        <f t="shared" si="19"/>
        <v>39604</v>
      </c>
      <c r="K39" s="25">
        <f t="shared" si="15"/>
        <v>5</v>
      </c>
      <c r="L39" s="15"/>
      <c r="M39" s="47"/>
      <c r="N39" s="48"/>
      <c r="O39" s="48"/>
      <c r="P39" s="48"/>
      <c r="Q39" s="48"/>
      <c r="R39" s="49"/>
    </row>
    <row r="40" spans="1:18" ht="15" customHeight="1">
      <c r="A40" s="31">
        <f t="shared" si="16"/>
        <v>39513</v>
      </c>
      <c r="B40" s="25">
        <f t="shared" si="12"/>
        <v>5</v>
      </c>
      <c r="C40" s="15"/>
      <c r="D40" s="31">
        <f t="shared" si="17"/>
        <v>39544</v>
      </c>
      <c r="E40" s="25">
        <f t="shared" si="13"/>
        <v>1</v>
      </c>
      <c r="F40" s="28"/>
      <c r="G40" s="31">
        <f t="shared" si="18"/>
        <v>39574</v>
      </c>
      <c r="H40" s="25">
        <f t="shared" si="14"/>
        <v>3</v>
      </c>
      <c r="I40" s="15"/>
      <c r="J40" s="31">
        <f t="shared" si="19"/>
        <v>39605</v>
      </c>
      <c r="K40" s="25">
        <f t="shared" si="15"/>
        <v>6</v>
      </c>
      <c r="L40" s="15"/>
      <c r="M40" s="47"/>
      <c r="N40" s="48"/>
      <c r="O40" s="48"/>
      <c r="P40" s="48"/>
      <c r="Q40" s="48"/>
      <c r="R40" s="49"/>
    </row>
    <row r="41" spans="1:18" ht="15" customHeight="1">
      <c r="A41" s="31">
        <f t="shared" si="16"/>
        <v>39514</v>
      </c>
      <c r="B41" s="25">
        <f t="shared" si="12"/>
        <v>6</v>
      </c>
      <c r="C41" s="15"/>
      <c r="D41" s="31">
        <f t="shared" si="17"/>
        <v>39545</v>
      </c>
      <c r="E41" s="25">
        <f t="shared" si="13"/>
        <v>2</v>
      </c>
      <c r="F41" s="16"/>
      <c r="G41" s="31">
        <f t="shared" si="18"/>
        <v>39575</v>
      </c>
      <c r="H41" s="25">
        <f t="shared" si="14"/>
        <v>4</v>
      </c>
      <c r="I41" s="15"/>
      <c r="J41" s="31">
        <f t="shared" si="19"/>
        <v>39606</v>
      </c>
      <c r="K41" s="25">
        <f t="shared" si="15"/>
        <v>7</v>
      </c>
      <c r="L41" s="15"/>
      <c r="M41" s="47"/>
      <c r="N41" s="48"/>
      <c r="O41" s="48"/>
      <c r="P41" s="48"/>
      <c r="Q41" s="48"/>
      <c r="R41" s="49"/>
    </row>
    <row r="42" spans="1:18" ht="15" customHeight="1">
      <c r="A42" s="31">
        <f t="shared" si="16"/>
        <v>39515</v>
      </c>
      <c r="B42" s="25">
        <f t="shared" si="12"/>
        <v>7</v>
      </c>
      <c r="C42" s="15"/>
      <c r="D42" s="31">
        <f t="shared" si="17"/>
        <v>39546</v>
      </c>
      <c r="E42" s="25">
        <f t="shared" si="13"/>
        <v>3</v>
      </c>
      <c r="F42" s="16"/>
      <c r="G42" s="31">
        <f t="shared" si="18"/>
        <v>39576</v>
      </c>
      <c r="H42" s="25">
        <f t="shared" si="14"/>
        <v>5</v>
      </c>
      <c r="I42" s="15"/>
      <c r="J42" s="31">
        <f t="shared" si="19"/>
        <v>39607</v>
      </c>
      <c r="K42" s="25">
        <f t="shared" si="15"/>
        <v>1</v>
      </c>
      <c r="L42" s="15"/>
      <c r="M42" s="47"/>
      <c r="N42" s="48"/>
      <c r="O42" s="48"/>
      <c r="P42" s="48"/>
      <c r="Q42" s="48"/>
      <c r="R42" s="49"/>
    </row>
    <row r="43" spans="1:18" ht="15" customHeight="1">
      <c r="A43" s="31">
        <f t="shared" si="16"/>
        <v>39516</v>
      </c>
      <c r="B43" s="25">
        <f t="shared" si="12"/>
        <v>1</v>
      </c>
      <c r="C43" s="15"/>
      <c r="D43" s="31">
        <f t="shared" si="17"/>
        <v>39547</v>
      </c>
      <c r="E43" s="25">
        <f t="shared" si="13"/>
        <v>4</v>
      </c>
      <c r="F43" s="28"/>
      <c r="G43" s="31">
        <f t="shared" si="18"/>
        <v>39577</v>
      </c>
      <c r="H43" s="25">
        <f t="shared" si="14"/>
        <v>6</v>
      </c>
      <c r="I43" s="15"/>
      <c r="J43" s="31">
        <f t="shared" si="19"/>
        <v>39608</v>
      </c>
      <c r="K43" s="25">
        <f t="shared" si="15"/>
        <v>2</v>
      </c>
      <c r="L43" s="15"/>
      <c r="M43" s="47"/>
      <c r="N43" s="48"/>
      <c r="O43" s="48"/>
      <c r="P43" s="48"/>
      <c r="Q43" s="48"/>
      <c r="R43" s="49"/>
    </row>
    <row r="44" spans="1:18" ht="15" customHeight="1">
      <c r="A44" s="31">
        <f t="shared" si="16"/>
        <v>39517</v>
      </c>
      <c r="B44" s="25">
        <f t="shared" si="12"/>
        <v>2</v>
      </c>
      <c r="C44" s="15"/>
      <c r="D44" s="31">
        <f t="shared" si="17"/>
        <v>39548</v>
      </c>
      <c r="E44" s="25">
        <f t="shared" si="13"/>
        <v>5</v>
      </c>
      <c r="F44" s="28"/>
      <c r="G44" s="31">
        <f t="shared" si="18"/>
        <v>39578</v>
      </c>
      <c r="H44" s="25">
        <f t="shared" si="14"/>
        <v>7</v>
      </c>
      <c r="I44" s="15"/>
      <c r="J44" s="31">
        <f t="shared" si="19"/>
        <v>39609</v>
      </c>
      <c r="K44" s="25">
        <f t="shared" si="15"/>
        <v>3</v>
      </c>
      <c r="L44" s="15"/>
      <c r="M44" s="47"/>
      <c r="N44" s="48"/>
      <c r="O44" s="48"/>
      <c r="P44" s="48"/>
      <c r="Q44" s="48"/>
      <c r="R44" s="49"/>
    </row>
    <row r="45" spans="1:18" ht="15" customHeight="1">
      <c r="A45" s="31">
        <f t="shared" si="16"/>
        <v>39518</v>
      </c>
      <c r="B45" s="25">
        <f t="shared" si="12"/>
        <v>3</v>
      </c>
      <c r="C45" s="15"/>
      <c r="D45" s="31">
        <f t="shared" si="17"/>
        <v>39549</v>
      </c>
      <c r="E45" s="25">
        <f t="shared" si="13"/>
        <v>6</v>
      </c>
      <c r="F45" s="28"/>
      <c r="G45" s="31">
        <f t="shared" si="18"/>
        <v>39579</v>
      </c>
      <c r="H45" s="25">
        <f t="shared" si="14"/>
        <v>1</v>
      </c>
      <c r="I45" s="15"/>
      <c r="J45" s="31">
        <f t="shared" si="19"/>
        <v>39610</v>
      </c>
      <c r="K45" s="25">
        <f t="shared" si="15"/>
        <v>4</v>
      </c>
      <c r="L45" s="15"/>
      <c r="M45" s="47"/>
      <c r="N45" s="48"/>
      <c r="O45" s="48"/>
      <c r="P45" s="48"/>
      <c r="Q45" s="48"/>
      <c r="R45" s="49"/>
    </row>
    <row r="46" spans="1:18" ht="15" customHeight="1">
      <c r="A46" s="31">
        <f t="shared" si="16"/>
        <v>39519</v>
      </c>
      <c r="B46" s="25">
        <f t="shared" si="12"/>
        <v>4</v>
      </c>
      <c r="C46" s="15"/>
      <c r="D46" s="31">
        <f t="shared" si="17"/>
        <v>39550</v>
      </c>
      <c r="E46" s="25">
        <f t="shared" si="13"/>
        <v>7</v>
      </c>
      <c r="F46" s="28"/>
      <c r="G46" s="31">
        <f t="shared" si="18"/>
        <v>39580</v>
      </c>
      <c r="H46" s="25">
        <f t="shared" si="14"/>
        <v>2</v>
      </c>
      <c r="I46" s="15"/>
      <c r="J46" s="31">
        <f t="shared" si="19"/>
        <v>39611</v>
      </c>
      <c r="K46" s="25">
        <f t="shared" si="15"/>
        <v>5</v>
      </c>
      <c r="L46" s="15"/>
      <c r="M46" s="47"/>
      <c r="N46" s="48"/>
      <c r="O46" s="48"/>
      <c r="P46" s="48"/>
      <c r="Q46" s="48"/>
      <c r="R46" s="49"/>
    </row>
    <row r="47" spans="1:18" ht="15" customHeight="1">
      <c r="A47" s="31">
        <f t="shared" si="16"/>
        <v>39520</v>
      </c>
      <c r="B47" s="25">
        <f t="shared" si="12"/>
        <v>5</v>
      </c>
      <c r="C47" s="15"/>
      <c r="D47" s="31">
        <f t="shared" si="17"/>
        <v>39551</v>
      </c>
      <c r="E47" s="25">
        <f t="shared" si="13"/>
        <v>1</v>
      </c>
      <c r="F47" s="28"/>
      <c r="G47" s="31">
        <f t="shared" si="18"/>
        <v>39581</v>
      </c>
      <c r="H47" s="25">
        <f t="shared" si="14"/>
        <v>3</v>
      </c>
      <c r="I47" s="15"/>
      <c r="J47" s="31">
        <f t="shared" si="19"/>
        <v>39612</v>
      </c>
      <c r="K47" s="25">
        <f t="shared" si="15"/>
        <v>6</v>
      </c>
      <c r="L47" s="15"/>
      <c r="M47" s="47"/>
      <c r="N47" s="48"/>
      <c r="O47" s="48"/>
      <c r="P47" s="48"/>
      <c r="Q47" s="48"/>
      <c r="R47" s="49"/>
    </row>
    <row r="48" spans="1:18" ht="15" customHeight="1">
      <c r="A48" s="31">
        <f>A47+1</f>
        <v>39521</v>
      </c>
      <c r="B48" s="25">
        <f t="shared" si="12"/>
        <v>6</v>
      </c>
      <c r="C48" s="15"/>
      <c r="D48" s="31">
        <f>D47+1</f>
        <v>39552</v>
      </c>
      <c r="E48" s="25">
        <f t="shared" si="13"/>
        <v>2</v>
      </c>
      <c r="F48" s="16"/>
      <c r="G48" s="31">
        <f>G47+1</f>
        <v>39582</v>
      </c>
      <c r="H48" s="25">
        <f t="shared" si="14"/>
        <v>4</v>
      </c>
      <c r="I48" s="15"/>
      <c r="J48" s="31">
        <f>J47+1</f>
        <v>39613</v>
      </c>
      <c r="K48" s="25">
        <f t="shared" si="15"/>
        <v>7</v>
      </c>
      <c r="L48" s="15"/>
      <c r="M48" s="47"/>
      <c r="N48" s="48"/>
      <c r="O48" s="48"/>
      <c r="P48" s="48"/>
      <c r="Q48" s="48"/>
      <c r="R48" s="49"/>
    </row>
    <row r="49" spans="1:18" ht="15" customHeight="1">
      <c r="A49" s="31">
        <f>A48+1</f>
        <v>39522</v>
      </c>
      <c r="B49" s="25">
        <f t="shared" si="12"/>
        <v>7</v>
      </c>
      <c r="C49" s="15"/>
      <c r="D49" s="31">
        <f>D48+1</f>
        <v>39553</v>
      </c>
      <c r="E49" s="25">
        <f t="shared" si="13"/>
        <v>3</v>
      </c>
      <c r="F49" s="16"/>
      <c r="G49" s="31">
        <f>G48+1</f>
        <v>39583</v>
      </c>
      <c r="H49" s="25">
        <f t="shared" si="14"/>
        <v>5</v>
      </c>
      <c r="I49" s="15"/>
      <c r="J49" s="31">
        <f>J48+1</f>
        <v>39614</v>
      </c>
      <c r="K49" s="25">
        <f t="shared" si="15"/>
        <v>1</v>
      </c>
      <c r="L49" s="15"/>
      <c r="M49" s="47"/>
      <c r="N49" s="48"/>
      <c r="O49" s="48"/>
      <c r="P49" s="48"/>
      <c r="Q49" s="48"/>
      <c r="R49" s="49"/>
    </row>
    <row r="50" spans="1:18" ht="15" customHeight="1">
      <c r="A50" s="31">
        <f>A49+1</f>
        <v>39523</v>
      </c>
      <c r="B50" s="25">
        <f t="shared" si="12"/>
        <v>1</v>
      </c>
      <c r="C50" s="15"/>
      <c r="D50" s="31">
        <f>D49+1</f>
        <v>39554</v>
      </c>
      <c r="E50" s="25">
        <f t="shared" si="13"/>
        <v>4</v>
      </c>
      <c r="F50" s="16"/>
      <c r="G50" s="31">
        <f>G49+1</f>
        <v>39584</v>
      </c>
      <c r="H50" s="25">
        <f t="shared" si="14"/>
        <v>6</v>
      </c>
      <c r="I50" s="15"/>
      <c r="J50" s="31">
        <f>J49+1</f>
        <v>39615</v>
      </c>
      <c r="K50" s="25">
        <f t="shared" si="15"/>
        <v>2</v>
      </c>
      <c r="L50" s="15"/>
      <c r="M50" s="47"/>
      <c r="N50" s="48"/>
      <c r="O50" s="48"/>
      <c r="P50" s="48"/>
      <c r="Q50" s="48"/>
      <c r="R50" s="49"/>
    </row>
    <row r="51" spans="1:18" ht="15" customHeight="1">
      <c r="A51" s="31">
        <f>A50+1</f>
        <v>39524</v>
      </c>
      <c r="B51" s="25">
        <f t="shared" si="12"/>
        <v>2</v>
      </c>
      <c r="C51" s="15"/>
      <c r="D51" s="31">
        <f>D50+1</f>
        <v>39555</v>
      </c>
      <c r="E51" s="25">
        <f t="shared" si="13"/>
        <v>5</v>
      </c>
      <c r="F51" s="16"/>
      <c r="G51" s="31">
        <f>G50+1</f>
        <v>39585</v>
      </c>
      <c r="H51" s="25">
        <f t="shared" si="14"/>
        <v>7</v>
      </c>
      <c r="I51" s="15" t="s">
        <v>14</v>
      </c>
      <c r="J51" s="31">
        <f>J50+1</f>
        <v>39616</v>
      </c>
      <c r="K51" s="25">
        <f t="shared" si="15"/>
        <v>3</v>
      </c>
      <c r="L51" s="15"/>
      <c r="M51" s="47"/>
      <c r="N51" s="48"/>
      <c r="O51" s="48"/>
      <c r="P51" s="48"/>
      <c r="Q51" s="48"/>
      <c r="R51" s="49"/>
    </row>
    <row r="52" spans="1:18" ht="15" customHeight="1">
      <c r="A52" s="31">
        <f>A51+1</f>
        <v>39525</v>
      </c>
      <c r="B52" s="25">
        <f t="shared" si="12"/>
        <v>3</v>
      </c>
      <c r="C52" s="15"/>
      <c r="D52" s="31">
        <f>D51+1</f>
        <v>39556</v>
      </c>
      <c r="E52" s="25">
        <f t="shared" si="13"/>
        <v>6</v>
      </c>
      <c r="F52" s="16"/>
      <c r="G52" s="31">
        <f>G51+1</f>
        <v>39586</v>
      </c>
      <c r="H52" s="25">
        <f t="shared" si="14"/>
        <v>1</v>
      </c>
      <c r="I52" s="15"/>
      <c r="J52" s="31">
        <f>J51+1</f>
        <v>39617</v>
      </c>
      <c r="K52" s="25">
        <f t="shared" si="15"/>
        <v>4</v>
      </c>
      <c r="L52" s="15"/>
      <c r="M52" s="47"/>
      <c r="N52" s="48"/>
      <c r="O52" s="48"/>
      <c r="P52" s="48"/>
      <c r="Q52" s="48"/>
      <c r="R52" s="49"/>
    </row>
    <row r="53" spans="1:18" ht="15" customHeight="1">
      <c r="A53" s="31">
        <f>A52+1</f>
        <v>39526</v>
      </c>
      <c r="B53" s="25">
        <f t="shared" si="12"/>
        <v>4</v>
      </c>
      <c r="C53" s="15"/>
      <c r="D53" s="31">
        <f>D52+1</f>
        <v>39557</v>
      </c>
      <c r="E53" s="25">
        <f t="shared" si="13"/>
        <v>7</v>
      </c>
      <c r="F53" s="16"/>
      <c r="G53" s="31">
        <f>G52+1</f>
        <v>39587</v>
      </c>
      <c r="H53" s="25">
        <f t="shared" si="14"/>
        <v>2</v>
      </c>
      <c r="I53" s="15"/>
      <c r="J53" s="31">
        <f>J52+1</f>
        <v>39618</v>
      </c>
      <c r="K53" s="25">
        <f t="shared" si="15"/>
        <v>5</v>
      </c>
      <c r="L53" s="15"/>
      <c r="M53" s="47"/>
      <c r="N53" s="48"/>
      <c r="O53" s="48"/>
      <c r="P53" s="48"/>
      <c r="Q53" s="48"/>
      <c r="R53" s="49"/>
    </row>
    <row r="54" spans="1:18" ht="15" customHeight="1">
      <c r="A54" s="31">
        <f>A53+1</f>
        <v>39527</v>
      </c>
      <c r="B54" s="25">
        <f t="shared" si="12"/>
        <v>5</v>
      </c>
      <c r="C54" s="15"/>
      <c r="D54" s="31">
        <f>D53+1</f>
        <v>39558</v>
      </c>
      <c r="E54" s="25">
        <f t="shared" si="13"/>
        <v>1</v>
      </c>
      <c r="F54" s="16"/>
      <c r="G54" s="31">
        <f>G53+1</f>
        <v>39588</v>
      </c>
      <c r="H54" s="25">
        <f t="shared" si="14"/>
        <v>3</v>
      </c>
      <c r="I54" s="15"/>
      <c r="J54" s="31">
        <f>J53+1</f>
        <v>39619</v>
      </c>
      <c r="K54" s="25">
        <f t="shared" si="15"/>
        <v>6</v>
      </c>
      <c r="L54" s="15"/>
      <c r="M54" s="47"/>
      <c r="N54" s="48"/>
      <c r="O54" s="48"/>
      <c r="P54" s="48"/>
      <c r="Q54" s="48"/>
      <c r="R54" s="49"/>
    </row>
    <row r="55" spans="1:18" ht="15" customHeight="1">
      <c r="A55" s="31">
        <f>A54+1</f>
        <v>39528</v>
      </c>
      <c r="B55" s="25">
        <f t="shared" si="12"/>
        <v>6</v>
      </c>
      <c r="C55" s="15"/>
      <c r="D55" s="31">
        <f>D54+1</f>
        <v>39559</v>
      </c>
      <c r="E55" s="25">
        <f t="shared" si="13"/>
        <v>2</v>
      </c>
      <c r="F55" s="16"/>
      <c r="G55" s="31">
        <f>G54+1</f>
        <v>39589</v>
      </c>
      <c r="H55" s="25">
        <f t="shared" si="14"/>
        <v>4</v>
      </c>
      <c r="I55" s="15"/>
      <c r="J55" s="31">
        <f>J54+1</f>
        <v>39620</v>
      </c>
      <c r="K55" s="25">
        <f t="shared" si="15"/>
        <v>7</v>
      </c>
      <c r="L55" s="15"/>
      <c r="M55" s="47"/>
      <c r="N55" s="48"/>
      <c r="O55" s="48"/>
      <c r="P55" s="48"/>
      <c r="Q55" s="48"/>
      <c r="R55" s="49"/>
    </row>
    <row r="56" spans="1:18" ht="15" customHeight="1">
      <c r="A56" s="31">
        <f>A55+1</f>
        <v>39529</v>
      </c>
      <c r="B56" s="25">
        <f t="shared" si="12"/>
        <v>7</v>
      </c>
      <c r="C56" s="15"/>
      <c r="D56" s="31">
        <f>D55+1</f>
        <v>39560</v>
      </c>
      <c r="E56" s="25">
        <f t="shared" si="13"/>
        <v>3</v>
      </c>
      <c r="F56" s="16"/>
      <c r="G56" s="31">
        <f>G55+1</f>
        <v>39590</v>
      </c>
      <c r="H56" s="25">
        <f t="shared" si="14"/>
        <v>5</v>
      </c>
      <c r="I56" s="15"/>
      <c r="J56" s="31">
        <f>J55+1</f>
        <v>39621</v>
      </c>
      <c r="K56" s="25">
        <f t="shared" si="15"/>
        <v>1</v>
      </c>
      <c r="L56" s="15"/>
      <c r="M56" s="47"/>
      <c r="N56" s="48"/>
      <c r="O56" s="48"/>
      <c r="P56" s="48"/>
      <c r="Q56" s="48"/>
      <c r="R56" s="49"/>
    </row>
    <row r="57" spans="1:18" ht="15" customHeight="1">
      <c r="A57" s="31">
        <f>A56+1</f>
        <v>39530</v>
      </c>
      <c r="B57" s="25">
        <f t="shared" si="12"/>
        <v>1</v>
      </c>
      <c r="C57" s="15"/>
      <c r="D57" s="31">
        <f>D56+1</f>
        <v>39561</v>
      </c>
      <c r="E57" s="25">
        <f t="shared" si="13"/>
        <v>4</v>
      </c>
      <c r="F57" s="16"/>
      <c r="G57" s="31">
        <f>G56+1</f>
        <v>39591</v>
      </c>
      <c r="H57" s="25">
        <f t="shared" si="14"/>
        <v>6</v>
      </c>
      <c r="I57" s="15"/>
      <c r="J57" s="31">
        <f>J56+1</f>
        <v>39622</v>
      </c>
      <c r="K57" s="25">
        <f t="shared" si="15"/>
        <v>2</v>
      </c>
      <c r="L57" s="15"/>
      <c r="M57" s="47"/>
      <c r="N57" s="48"/>
      <c r="O57" s="48"/>
      <c r="P57" s="48"/>
      <c r="Q57" s="48"/>
      <c r="R57" s="49"/>
    </row>
    <row r="58" spans="1:18" ht="15" customHeight="1">
      <c r="A58" s="31">
        <f>A57+1</f>
        <v>39531</v>
      </c>
      <c r="B58" s="25">
        <f t="shared" si="12"/>
        <v>2</v>
      </c>
      <c r="C58" s="15"/>
      <c r="D58" s="31">
        <f>D57+1</f>
        <v>39562</v>
      </c>
      <c r="E58" s="25">
        <f t="shared" si="13"/>
        <v>5</v>
      </c>
      <c r="F58" s="16"/>
      <c r="G58" s="31">
        <f>G57+1</f>
        <v>39592</v>
      </c>
      <c r="H58" s="25">
        <f t="shared" si="14"/>
        <v>7</v>
      </c>
      <c r="I58" s="15"/>
      <c r="J58" s="31">
        <f>J57+1</f>
        <v>39623</v>
      </c>
      <c r="K58" s="25">
        <f t="shared" si="15"/>
        <v>3</v>
      </c>
      <c r="L58" s="15"/>
      <c r="M58" s="47"/>
      <c r="N58" s="48"/>
      <c r="O58" s="48"/>
      <c r="P58" s="48"/>
      <c r="Q58" s="48"/>
      <c r="R58" s="49"/>
    </row>
    <row r="59" spans="1:18" ht="15" customHeight="1">
      <c r="A59" s="31">
        <f>A58+1</f>
        <v>39532</v>
      </c>
      <c r="B59" s="25">
        <f t="shared" si="12"/>
        <v>3</v>
      </c>
      <c r="C59" s="15"/>
      <c r="D59" s="31">
        <f>D58+1</f>
        <v>39563</v>
      </c>
      <c r="E59" s="25">
        <f t="shared" si="13"/>
        <v>6</v>
      </c>
      <c r="F59" s="16"/>
      <c r="G59" s="31">
        <f>G58+1</f>
        <v>39593</v>
      </c>
      <c r="H59" s="25">
        <f t="shared" si="14"/>
        <v>1</v>
      </c>
      <c r="I59" s="15"/>
      <c r="J59" s="31">
        <f>J58+1</f>
        <v>39624</v>
      </c>
      <c r="K59" s="25">
        <f t="shared" si="15"/>
        <v>4</v>
      </c>
      <c r="L59" s="15"/>
      <c r="M59" s="47"/>
      <c r="N59" s="48"/>
      <c r="O59" s="48"/>
      <c r="P59" s="48"/>
      <c r="Q59" s="48"/>
      <c r="R59" s="49"/>
    </row>
    <row r="60" spans="1:18" ht="15" customHeight="1">
      <c r="A60" s="31">
        <f>A59+1</f>
        <v>39533</v>
      </c>
      <c r="B60" s="25">
        <f t="shared" si="12"/>
        <v>4</v>
      </c>
      <c r="C60" s="15"/>
      <c r="D60" s="31">
        <f>D59+1</f>
        <v>39564</v>
      </c>
      <c r="E60" s="25">
        <f t="shared" si="13"/>
        <v>7</v>
      </c>
      <c r="F60" s="16"/>
      <c r="G60" s="31">
        <f>G59+1</f>
        <v>39594</v>
      </c>
      <c r="H60" s="25">
        <f t="shared" si="14"/>
        <v>2</v>
      </c>
      <c r="I60" s="15"/>
      <c r="J60" s="31">
        <f>J59+1</f>
        <v>39625</v>
      </c>
      <c r="K60" s="25">
        <f t="shared" si="15"/>
        <v>5</v>
      </c>
      <c r="L60" s="15"/>
      <c r="M60" s="47"/>
      <c r="N60" s="48"/>
      <c r="O60" s="48"/>
      <c r="P60" s="48"/>
      <c r="Q60" s="48"/>
      <c r="R60" s="49"/>
    </row>
    <row r="61" spans="1:18" ht="15" customHeight="1">
      <c r="A61" s="31">
        <f>A60+1</f>
        <v>39534</v>
      </c>
      <c r="B61" s="25">
        <f t="shared" si="12"/>
        <v>5</v>
      </c>
      <c r="C61" s="15"/>
      <c r="D61" s="31">
        <f>D60+1</f>
        <v>39565</v>
      </c>
      <c r="E61" s="25">
        <f t="shared" si="13"/>
        <v>1</v>
      </c>
      <c r="F61" s="16"/>
      <c r="G61" s="31">
        <f>G60+1</f>
        <v>39595</v>
      </c>
      <c r="H61" s="25">
        <f t="shared" si="14"/>
        <v>3</v>
      </c>
      <c r="I61" s="15"/>
      <c r="J61" s="31">
        <f>J60+1</f>
        <v>39626</v>
      </c>
      <c r="K61" s="25">
        <f t="shared" si="15"/>
        <v>6</v>
      </c>
      <c r="L61" s="15"/>
      <c r="M61" s="47"/>
      <c r="N61" s="48"/>
      <c r="O61" s="48"/>
      <c r="P61" s="48"/>
      <c r="Q61" s="48"/>
      <c r="R61" s="49"/>
    </row>
    <row r="62" spans="1:18" ht="15" customHeight="1">
      <c r="A62" s="31">
        <f>A61+1</f>
        <v>39535</v>
      </c>
      <c r="B62" s="25">
        <f t="shared" si="12"/>
        <v>6</v>
      </c>
      <c r="C62" s="15"/>
      <c r="D62" s="31">
        <f>D61+1</f>
        <v>39566</v>
      </c>
      <c r="E62" s="25">
        <f t="shared" si="13"/>
        <v>2</v>
      </c>
      <c r="F62" s="16"/>
      <c r="G62" s="31">
        <f>G61+1</f>
        <v>39596</v>
      </c>
      <c r="H62" s="25">
        <f t="shared" si="14"/>
        <v>4</v>
      </c>
      <c r="I62" s="15" t="s">
        <v>15</v>
      </c>
      <c r="J62" s="31">
        <f>J61+1</f>
        <v>39627</v>
      </c>
      <c r="K62" s="25">
        <f t="shared" si="15"/>
        <v>7</v>
      </c>
      <c r="L62" s="15"/>
      <c r="M62" s="47"/>
      <c r="N62" s="48"/>
      <c r="O62" s="48"/>
      <c r="P62" s="48"/>
      <c r="Q62" s="48"/>
      <c r="R62" s="49"/>
    </row>
    <row r="63" spans="1:18" ht="15" customHeight="1">
      <c r="A63" s="31">
        <f>A62+1</f>
        <v>39536</v>
      </c>
      <c r="B63" s="25">
        <f t="shared" si="12"/>
        <v>7</v>
      </c>
      <c r="C63" s="15"/>
      <c r="D63" s="31">
        <f>D62+1</f>
        <v>39567</v>
      </c>
      <c r="E63" s="25">
        <f t="shared" si="13"/>
        <v>3</v>
      </c>
      <c r="F63" s="16"/>
      <c r="G63" s="31">
        <f>G62+1</f>
        <v>39597</v>
      </c>
      <c r="H63" s="25">
        <f t="shared" si="14"/>
        <v>5</v>
      </c>
      <c r="I63" s="15"/>
      <c r="J63" s="31">
        <f>J62+1</f>
        <v>39628</v>
      </c>
      <c r="K63" s="25">
        <f t="shared" si="15"/>
        <v>1</v>
      </c>
      <c r="L63" s="15"/>
      <c r="M63" s="47"/>
      <c r="N63" s="48"/>
      <c r="O63" s="48"/>
      <c r="P63" s="48"/>
      <c r="Q63" s="48"/>
      <c r="R63" s="49"/>
    </row>
    <row r="64" spans="1:18" ht="15" customHeight="1">
      <c r="A64" s="31">
        <f>A63+1</f>
        <v>39537</v>
      </c>
      <c r="B64" s="25">
        <f t="shared" si="12"/>
        <v>1</v>
      </c>
      <c r="C64" s="15"/>
      <c r="D64" s="31">
        <f>D63+1</f>
        <v>39568</v>
      </c>
      <c r="E64" s="25">
        <f t="shared" si="13"/>
        <v>4</v>
      </c>
      <c r="F64" s="16"/>
      <c r="G64" s="31">
        <f>G63+1</f>
        <v>39598</v>
      </c>
      <c r="H64" s="25">
        <f t="shared" si="14"/>
        <v>6</v>
      </c>
      <c r="I64" s="15"/>
      <c r="J64" s="31">
        <f>J63+1</f>
        <v>39629</v>
      </c>
      <c r="K64" s="25">
        <f t="shared" si="15"/>
        <v>2</v>
      </c>
      <c r="L64" s="15"/>
      <c r="M64" s="47"/>
      <c r="N64" s="48"/>
      <c r="O64" s="48"/>
      <c r="P64" s="48"/>
      <c r="Q64" s="48"/>
      <c r="R64" s="49"/>
    </row>
    <row r="65" spans="1:18" ht="15" customHeight="1">
      <c r="A65" s="31">
        <f>A64+1</f>
        <v>39538</v>
      </c>
      <c r="B65" s="25">
        <f t="shared" si="12"/>
        <v>2</v>
      </c>
      <c r="C65" s="15"/>
      <c r="D65" s="20"/>
      <c r="E65" s="21"/>
      <c r="F65" s="22"/>
      <c r="G65" s="31">
        <f>G64+1</f>
        <v>39599</v>
      </c>
      <c r="H65" s="25">
        <f t="shared" si="14"/>
        <v>7</v>
      </c>
      <c r="I65" s="15"/>
      <c r="J65" s="20"/>
      <c r="K65" s="21"/>
      <c r="L65" s="22"/>
      <c r="M65" s="47"/>
      <c r="N65" s="48"/>
      <c r="O65" s="48"/>
      <c r="P65" s="48"/>
      <c r="Q65" s="48"/>
      <c r="R65" s="49"/>
    </row>
    <row r="66" spans="14:17" ht="15" customHeight="1">
      <c r="N66" s="14"/>
      <c r="Q66" s="14"/>
    </row>
  </sheetData>
  <sheetProtection/>
  <mergeCells count="12">
    <mergeCell ref="M35:R65"/>
    <mergeCell ref="A34:C34"/>
    <mergeCell ref="D34:F34"/>
    <mergeCell ref="G34:I34"/>
    <mergeCell ref="J34:L34"/>
    <mergeCell ref="M34:R34"/>
    <mergeCell ref="P1:R1"/>
    <mergeCell ref="A1:C1"/>
    <mergeCell ref="D1:F1"/>
    <mergeCell ref="G1:I1"/>
    <mergeCell ref="J1:L1"/>
    <mergeCell ref="M1:O1"/>
  </mergeCells>
  <conditionalFormatting sqref="B2:B31">
    <cfRule type="colorScale" priority="11" dxfId="1">
      <colorScale>
        <cfvo type="min" val="0"/>
        <cfvo type="max"/>
        <color rgb="FFFFEF9C"/>
        <color rgb="FF63BE7B"/>
      </colorScale>
    </cfRule>
  </conditionalFormatting>
  <conditionalFormatting sqref="E2:E32">
    <cfRule type="colorScale" priority="12" dxfId="1">
      <colorScale>
        <cfvo type="min" val="0"/>
        <cfvo type="max"/>
        <color rgb="FFFFEF9C"/>
        <color rgb="FF63BE7B"/>
      </colorScale>
    </cfRule>
  </conditionalFormatting>
  <conditionalFormatting sqref="H2:H31">
    <cfRule type="colorScale" priority="10" dxfId="1">
      <colorScale>
        <cfvo type="min" val="0"/>
        <cfvo type="max"/>
        <color rgb="FF63BE7B"/>
        <color rgb="FFFFEF9C"/>
      </colorScale>
    </cfRule>
  </conditionalFormatting>
  <conditionalFormatting sqref="K2:K32">
    <cfRule type="colorScale" priority="9" dxfId="1">
      <colorScale>
        <cfvo type="min" val="0"/>
        <cfvo type="max"/>
        <color rgb="FF63BE7B"/>
        <color rgb="FFFFEF9C"/>
      </colorScale>
    </cfRule>
  </conditionalFormatting>
  <conditionalFormatting sqref="N2:N32">
    <cfRule type="colorScale" priority="7" dxfId="1">
      <colorScale>
        <cfvo type="min" val="0"/>
        <cfvo type="max"/>
        <color rgb="FF63BE7B"/>
        <color rgb="FFFFEF9C"/>
      </colorScale>
    </cfRule>
  </conditionalFormatting>
  <conditionalFormatting sqref="Q2:Q30">
    <cfRule type="colorScale" priority="6" dxfId="1">
      <colorScale>
        <cfvo type="min" val="0"/>
        <cfvo type="max"/>
        <color rgb="FF63BE7B"/>
        <color rgb="FFFFEF9C"/>
      </colorScale>
    </cfRule>
  </conditionalFormatting>
  <conditionalFormatting sqref="B35:B65">
    <cfRule type="colorScale" priority="5" dxfId="1">
      <colorScale>
        <cfvo type="min" val="0"/>
        <cfvo type="max"/>
        <color rgb="FF63BE7B"/>
        <color rgb="FFFFEF9C"/>
      </colorScale>
    </cfRule>
  </conditionalFormatting>
  <conditionalFormatting sqref="E35:E64">
    <cfRule type="colorScale" priority="4" dxfId="1">
      <colorScale>
        <cfvo type="min" val="0"/>
        <cfvo type="max"/>
        <color rgb="FF63BE7B"/>
        <color rgb="FFFFEF9C"/>
      </colorScale>
    </cfRule>
  </conditionalFormatting>
  <conditionalFormatting sqref="H35:H65">
    <cfRule type="colorScale" priority="3" dxfId="1">
      <colorScale>
        <cfvo type="min" val="0"/>
        <cfvo type="max"/>
        <color rgb="FF63BE7B"/>
        <color rgb="FFFFEF9C"/>
      </colorScale>
    </cfRule>
  </conditionalFormatting>
  <conditionalFormatting sqref="K35:K64">
    <cfRule type="colorScale" priority="2" dxfId="1">
      <colorScale>
        <cfvo type="min" val="0"/>
        <cfvo type="max"/>
        <color rgb="FF63BE7B"/>
        <color rgb="FFFFEF9C"/>
      </colorScale>
    </cfRule>
  </conditionalFormatting>
  <conditionalFormatting sqref="C2:C31 F2:F32 I2:I31 L2:L32 O2:O32 R2:R30 C35:C65 F35:F64 I35:I65 L35:L64">
    <cfRule type="timePeriod" priority="1" dxfId="2" timePeriod="today">
      <formula>FLOOR(C2,1)=TODAY()</formula>
    </cfRule>
  </conditionalFormatting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2" sqref="C2:C32"/>
    </sheetView>
  </sheetViews>
  <sheetFormatPr defaultColWidth="11.421875" defaultRowHeight="15"/>
  <cols>
    <col min="1" max="1" width="3.57421875" style="0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CONCATENATE(Année!V11," ",Année!T4)</f>
        <v>MAI 2008</v>
      </c>
      <c r="B1" s="46"/>
      <c r="C1" s="46"/>
    </row>
    <row r="2" spans="1:3" ht="22.5" customHeight="1">
      <c r="A2" s="38">
        <f>DATE(Année!T3+1,5,1)</f>
        <v>39569</v>
      </c>
      <c r="B2" s="39">
        <f>WEEKDAY(A2)</f>
        <v>5</v>
      </c>
      <c r="C2" s="34" t="str">
        <f>Année!I35</f>
        <v>fête du travail</v>
      </c>
    </row>
    <row r="3" spans="1:3" ht="22.5" customHeight="1">
      <c r="A3" s="40">
        <f>A2+1</f>
        <v>39570</v>
      </c>
      <c r="B3" s="39">
        <f aca="true" t="shared" si="0" ref="B3:B32">WEEKDAY(A3)</f>
        <v>6</v>
      </c>
      <c r="C3" s="35">
        <f>Année!I36</f>
        <v>0</v>
      </c>
    </row>
    <row r="4" spans="1:3" ht="22.5" customHeight="1">
      <c r="A4" s="40">
        <f>A3+1</f>
        <v>39571</v>
      </c>
      <c r="B4" s="39">
        <f t="shared" si="0"/>
        <v>7</v>
      </c>
      <c r="C4" s="35">
        <f>Année!I37</f>
        <v>0</v>
      </c>
    </row>
    <row r="5" spans="1:3" ht="22.5" customHeight="1">
      <c r="A5" s="40">
        <f aca="true" t="shared" si="1" ref="A5:A14">A4+1</f>
        <v>39572</v>
      </c>
      <c r="B5" s="39">
        <f t="shared" si="0"/>
        <v>1</v>
      </c>
      <c r="C5" s="35">
        <f>Année!I38</f>
        <v>0</v>
      </c>
    </row>
    <row r="6" spans="1:3" ht="22.5" customHeight="1">
      <c r="A6" s="40">
        <f t="shared" si="1"/>
        <v>39573</v>
      </c>
      <c r="B6" s="39">
        <f t="shared" si="0"/>
        <v>2</v>
      </c>
      <c r="C6" s="35">
        <f>Année!I39</f>
        <v>0</v>
      </c>
    </row>
    <row r="7" spans="1:3" ht="22.5" customHeight="1">
      <c r="A7" s="40">
        <f t="shared" si="1"/>
        <v>39574</v>
      </c>
      <c r="B7" s="39">
        <f t="shared" si="0"/>
        <v>3</v>
      </c>
      <c r="C7" s="35">
        <f>Année!I40</f>
        <v>0</v>
      </c>
    </row>
    <row r="8" spans="1:3" ht="22.5" customHeight="1">
      <c r="A8" s="40">
        <f t="shared" si="1"/>
        <v>39575</v>
      </c>
      <c r="B8" s="39">
        <f t="shared" si="0"/>
        <v>4</v>
      </c>
      <c r="C8" s="35">
        <f>Année!I41</f>
        <v>0</v>
      </c>
    </row>
    <row r="9" spans="1:3" ht="22.5" customHeight="1">
      <c r="A9" s="40">
        <f t="shared" si="1"/>
        <v>39576</v>
      </c>
      <c r="B9" s="39">
        <f t="shared" si="0"/>
        <v>5</v>
      </c>
      <c r="C9" s="35">
        <f>Année!I42</f>
        <v>0</v>
      </c>
    </row>
    <row r="10" spans="1:3" ht="22.5" customHeight="1">
      <c r="A10" s="40">
        <f t="shared" si="1"/>
        <v>39577</v>
      </c>
      <c r="B10" s="39">
        <f t="shared" si="0"/>
        <v>6</v>
      </c>
      <c r="C10" s="35">
        <f>Année!I43</f>
        <v>0</v>
      </c>
    </row>
    <row r="11" spans="1:3" ht="22.5" customHeight="1">
      <c r="A11" s="40">
        <f t="shared" si="1"/>
        <v>39578</v>
      </c>
      <c r="B11" s="39">
        <f t="shared" si="0"/>
        <v>7</v>
      </c>
      <c r="C11" s="35">
        <f>Année!I44</f>
        <v>0</v>
      </c>
    </row>
    <row r="12" spans="1:3" ht="22.5" customHeight="1">
      <c r="A12" s="40">
        <f t="shared" si="1"/>
        <v>39579</v>
      </c>
      <c r="B12" s="39">
        <f t="shared" si="0"/>
        <v>1</v>
      </c>
      <c r="C12" s="35">
        <f>Année!I45</f>
        <v>0</v>
      </c>
    </row>
    <row r="13" spans="1:3" ht="22.5" customHeight="1">
      <c r="A13" s="40">
        <f t="shared" si="1"/>
        <v>39580</v>
      </c>
      <c r="B13" s="39">
        <f t="shared" si="0"/>
        <v>2</v>
      </c>
      <c r="C13" s="35">
        <f>Année!I46</f>
        <v>0</v>
      </c>
    </row>
    <row r="14" spans="1:3" ht="22.5" customHeight="1">
      <c r="A14" s="40">
        <f t="shared" si="1"/>
        <v>39581</v>
      </c>
      <c r="B14" s="39">
        <f t="shared" si="0"/>
        <v>3</v>
      </c>
      <c r="C14" s="35">
        <f>Année!I47</f>
        <v>0</v>
      </c>
    </row>
    <row r="15" spans="1:3" ht="22.5" customHeight="1">
      <c r="A15" s="40">
        <f>A14+1</f>
        <v>39582</v>
      </c>
      <c r="B15" s="39">
        <f t="shared" si="0"/>
        <v>4</v>
      </c>
      <c r="C15" s="35">
        <f>Année!I48</f>
        <v>0</v>
      </c>
    </row>
    <row r="16" spans="1:3" ht="22.5" customHeight="1">
      <c r="A16" s="40">
        <f>A15+1</f>
        <v>39583</v>
      </c>
      <c r="B16" s="39">
        <f t="shared" si="0"/>
        <v>5</v>
      </c>
      <c r="C16" s="35">
        <f>Année!I49</f>
        <v>0</v>
      </c>
    </row>
    <row r="17" spans="1:3" ht="22.5" customHeight="1">
      <c r="A17" s="40">
        <f>A16+1</f>
        <v>39584</v>
      </c>
      <c r="B17" s="39">
        <f t="shared" si="0"/>
        <v>6</v>
      </c>
      <c r="C17" s="35">
        <f>Année!I50</f>
        <v>0</v>
      </c>
    </row>
    <row r="18" spans="1:3" ht="22.5" customHeight="1">
      <c r="A18" s="40">
        <f>A17+1</f>
        <v>39585</v>
      </c>
      <c r="B18" s="39">
        <f t="shared" si="0"/>
        <v>7</v>
      </c>
      <c r="C18" s="35" t="str">
        <f>Année!I51</f>
        <v>Ascension</v>
      </c>
    </row>
    <row r="19" spans="1:3" ht="22.5" customHeight="1">
      <c r="A19" s="40">
        <f>A18+1</f>
        <v>39586</v>
      </c>
      <c r="B19" s="39">
        <f t="shared" si="0"/>
        <v>1</v>
      </c>
      <c r="C19" s="35">
        <f>Année!I52</f>
        <v>0</v>
      </c>
    </row>
    <row r="20" spans="1:3" ht="22.5" customHeight="1">
      <c r="A20" s="40">
        <f>A19+1</f>
        <v>39587</v>
      </c>
      <c r="B20" s="39">
        <f t="shared" si="0"/>
        <v>2</v>
      </c>
      <c r="C20" s="35">
        <f>Année!I53</f>
        <v>0</v>
      </c>
    </row>
    <row r="21" spans="1:3" ht="22.5" customHeight="1">
      <c r="A21" s="40">
        <f>A20+1</f>
        <v>39588</v>
      </c>
      <c r="B21" s="39">
        <f t="shared" si="0"/>
        <v>3</v>
      </c>
      <c r="C21" s="35">
        <f>Année!I54</f>
        <v>0</v>
      </c>
    </row>
    <row r="22" spans="1:3" ht="22.5" customHeight="1">
      <c r="A22" s="40">
        <f>A21+1</f>
        <v>39589</v>
      </c>
      <c r="B22" s="39">
        <f t="shared" si="0"/>
        <v>4</v>
      </c>
      <c r="C22" s="35">
        <f>Année!I55</f>
        <v>0</v>
      </c>
    </row>
    <row r="23" spans="1:3" ht="22.5" customHeight="1">
      <c r="A23" s="40">
        <f>A22+1</f>
        <v>39590</v>
      </c>
      <c r="B23" s="39">
        <f t="shared" si="0"/>
        <v>5</v>
      </c>
      <c r="C23" s="35">
        <f>Année!I56</f>
        <v>0</v>
      </c>
    </row>
    <row r="24" spans="1:3" ht="22.5" customHeight="1">
      <c r="A24" s="40">
        <f>A23+1</f>
        <v>39591</v>
      </c>
      <c r="B24" s="39">
        <f t="shared" si="0"/>
        <v>6</v>
      </c>
      <c r="C24" s="35">
        <f>Année!I57</f>
        <v>0</v>
      </c>
    </row>
    <row r="25" spans="1:3" ht="22.5" customHeight="1">
      <c r="A25" s="40">
        <f>A24+1</f>
        <v>39592</v>
      </c>
      <c r="B25" s="39">
        <f t="shared" si="0"/>
        <v>7</v>
      </c>
      <c r="C25" s="35">
        <f>Année!I58</f>
        <v>0</v>
      </c>
    </row>
    <row r="26" spans="1:3" ht="22.5" customHeight="1">
      <c r="A26" s="40">
        <f>A25+1</f>
        <v>39593</v>
      </c>
      <c r="B26" s="39">
        <f t="shared" si="0"/>
        <v>1</v>
      </c>
      <c r="C26" s="35">
        <f>Année!I59</f>
        <v>0</v>
      </c>
    </row>
    <row r="27" spans="1:3" ht="22.5" customHeight="1">
      <c r="A27" s="40">
        <f>A26+1</f>
        <v>39594</v>
      </c>
      <c r="B27" s="39">
        <f t="shared" si="0"/>
        <v>2</v>
      </c>
      <c r="C27" s="35">
        <f>Année!I60</f>
        <v>0</v>
      </c>
    </row>
    <row r="28" spans="1:3" ht="22.5" customHeight="1">
      <c r="A28" s="40">
        <f>A27+1</f>
        <v>39595</v>
      </c>
      <c r="B28" s="39">
        <f t="shared" si="0"/>
        <v>3</v>
      </c>
      <c r="C28" s="35">
        <f>Année!I61</f>
        <v>0</v>
      </c>
    </row>
    <row r="29" spans="1:3" ht="22.5" customHeight="1">
      <c r="A29" s="40">
        <f>A28+1</f>
        <v>39596</v>
      </c>
      <c r="B29" s="39">
        <f t="shared" si="0"/>
        <v>4</v>
      </c>
      <c r="C29" s="35" t="str">
        <f>Année!I62</f>
        <v>Pentecôte</v>
      </c>
    </row>
    <row r="30" spans="1:3" ht="22.5" customHeight="1">
      <c r="A30" s="40">
        <f>A29+1</f>
        <v>39597</v>
      </c>
      <c r="B30" s="39">
        <f t="shared" si="0"/>
        <v>5</v>
      </c>
      <c r="C30" s="35">
        <f>Année!I63</f>
        <v>0</v>
      </c>
    </row>
    <row r="31" spans="1:3" ht="22.5" customHeight="1">
      <c r="A31" s="40">
        <f>A30+1</f>
        <v>39598</v>
      </c>
      <c r="B31" s="39">
        <f t="shared" si="0"/>
        <v>6</v>
      </c>
      <c r="C31" s="35">
        <f>Année!I64</f>
        <v>0</v>
      </c>
    </row>
    <row r="32" spans="1:3" ht="22.5" customHeight="1">
      <c r="A32" s="40">
        <f>A31+1</f>
        <v>39599</v>
      </c>
      <c r="B32" s="39">
        <f t="shared" si="0"/>
        <v>7</v>
      </c>
      <c r="C32" s="34">
        <f>Année!I65</f>
        <v>0</v>
      </c>
    </row>
  </sheetData>
  <sheetProtection/>
  <mergeCells count="1">
    <mergeCell ref="A1:C1"/>
  </mergeCells>
  <conditionalFormatting sqref="B2:B32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3.57421875" style="0" customWidth="1"/>
    <col min="2" max="2" width="4.421875" style="0" customWidth="1"/>
    <col min="3" max="3" width="77.28125" style="0" customWidth="1"/>
  </cols>
  <sheetData>
    <row r="1" spans="1:3" ht="15">
      <c r="A1" s="46" t="str">
        <f>CONCATENATE(Année!V12," ",Année!T4)</f>
        <v>JUIN 2008</v>
      </c>
      <c r="B1" s="46"/>
      <c r="C1" s="46"/>
    </row>
    <row r="2" spans="1:3" ht="22.5" customHeight="1">
      <c r="A2" s="38">
        <f>DATE(Année!T3+1,6,1)</f>
        <v>39600</v>
      </c>
      <c r="B2" s="39">
        <f>WEEKDAY(A2)</f>
        <v>1</v>
      </c>
      <c r="C2" s="34">
        <f>Année!L35</f>
        <v>0</v>
      </c>
    </row>
    <row r="3" spans="1:3" ht="22.5" customHeight="1">
      <c r="A3" s="40">
        <f>A2+1</f>
        <v>39601</v>
      </c>
      <c r="B3" s="39">
        <f aca="true" t="shared" si="0" ref="B3:B31">WEEKDAY(A3)</f>
        <v>2</v>
      </c>
      <c r="C3" s="35">
        <f>Année!L36</f>
        <v>0</v>
      </c>
    </row>
    <row r="4" spans="1:3" ht="22.5" customHeight="1">
      <c r="A4" s="40">
        <f>A3+1</f>
        <v>39602</v>
      </c>
      <c r="B4" s="39">
        <f t="shared" si="0"/>
        <v>3</v>
      </c>
      <c r="C4" s="35">
        <f>Année!L37</f>
        <v>0</v>
      </c>
    </row>
    <row r="5" spans="1:3" ht="22.5" customHeight="1">
      <c r="A5" s="40">
        <f aca="true" t="shared" si="1" ref="A5:A14">A4+1</f>
        <v>39603</v>
      </c>
      <c r="B5" s="39">
        <f t="shared" si="0"/>
        <v>4</v>
      </c>
      <c r="C5" s="35">
        <f>Année!L38</f>
        <v>0</v>
      </c>
    </row>
    <row r="6" spans="1:3" ht="22.5" customHeight="1">
      <c r="A6" s="40">
        <f t="shared" si="1"/>
        <v>39604</v>
      </c>
      <c r="B6" s="39">
        <f t="shared" si="0"/>
        <v>5</v>
      </c>
      <c r="C6" s="35">
        <f>Année!L39</f>
        <v>0</v>
      </c>
    </row>
    <row r="7" spans="1:3" ht="22.5" customHeight="1">
      <c r="A7" s="40">
        <f t="shared" si="1"/>
        <v>39605</v>
      </c>
      <c r="B7" s="39">
        <f t="shared" si="0"/>
        <v>6</v>
      </c>
      <c r="C7" s="35">
        <f>Année!L40</f>
        <v>0</v>
      </c>
    </row>
    <row r="8" spans="1:3" ht="22.5" customHeight="1">
      <c r="A8" s="40">
        <f t="shared" si="1"/>
        <v>39606</v>
      </c>
      <c r="B8" s="39">
        <f t="shared" si="0"/>
        <v>7</v>
      </c>
      <c r="C8" s="35">
        <f>Année!L41</f>
        <v>0</v>
      </c>
    </row>
    <row r="9" spans="1:3" ht="22.5" customHeight="1">
      <c r="A9" s="40">
        <f t="shared" si="1"/>
        <v>39607</v>
      </c>
      <c r="B9" s="39">
        <f t="shared" si="0"/>
        <v>1</v>
      </c>
      <c r="C9" s="35">
        <f>Année!L42</f>
        <v>0</v>
      </c>
    </row>
    <row r="10" spans="1:3" ht="22.5" customHeight="1">
      <c r="A10" s="40">
        <f t="shared" si="1"/>
        <v>39608</v>
      </c>
      <c r="B10" s="39">
        <f t="shared" si="0"/>
        <v>2</v>
      </c>
      <c r="C10" s="35">
        <f>Année!L43</f>
        <v>0</v>
      </c>
    </row>
    <row r="11" spans="1:3" ht="22.5" customHeight="1">
      <c r="A11" s="40">
        <f t="shared" si="1"/>
        <v>39609</v>
      </c>
      <c r="B11" s="39">
        <f t="shared" si="0"/>
        <v>3</v>
      </c>
      <c r="C11" s="35">
        <f>Année!L44</f>
        <v>0</v>
      </c>
    </row>
    <row r="12" spans="1:3" ht="22.5" customHeight="1">
      <c r="A12" s="40">
        <f t="shared" si="1"/>
        <v>39610</v>
      </c>
      <c r="B12" s="39">
        <f t="shared" si="0"/>
        <v>4</v>
      </c>
      <c r="C12" s="35">
        <f>Année!L45</f>
        <v>0</v>
      </c>
    </row>
    <row r="13" spans="1:3" ht="22.5" customHeight="1">
      <c r="A13" s="40">
        <f t="shared" si="1"/>
        <v>39611</v>
      </c>
      <c r="B13" s="39">
        <f t="shared" si="0"/>
        <v>5</v>
      </c>
      <c r="C13" s="35">
        <f>Année!L46</f>
        <v>0</v>
      </c>
    </row>
    <row r="14" spans="1:3" ht="22.5" customHeight="1">
      <c r="A14" s="40">
        <f t="shared" si="1"/>
        <v>39612</v>
      </c>
      <c r="B14" s="39">
        <f t="shared" si="0"/>
        <v>6</v>
      </c>
      <c r="C14" s="35">
        <f>Année!L47</f>
        <v>0</v>
      </c>
    </row>
    <row r="15" spans="1:3" ht="22.5" customHeight="1">
      <c r="A15" s="40">
        <f>A14+1</f>
        <v>39613</v>
      </c>
      <c r="B15" s="39">
        <f t="shared" si="0"/>
        <v>7</v>
      </c>
      <c r="C15" s="35">
        <f>Année!L48</f>
        <v>0</v>
      </c>
    </row>
    <row r="16" spans="1:3" ht="22.5" customHeight="1">
      <c r="A16" s="40">
        <f>A15+1</f>
        <v>39614</v>
      </c>
      <c r="B16" s="39">
        <f t="shared" si="0"/>
        <v>1</v>
      </c>
      <c r="C16" s="35">
        <f>Année!L49</f>
        <v>0</v>
      </c>
    </row>
    <row r="17" spans="1:3" ht="22.5" customHeight="1">
      <c r="A17" s="40">
        <f>A16+1</f>
        <v>39615</v>
      </c>
      <c r="B17" s="39">
        <f t="shared" si="0"/>
        <v>2</v>
      </c>
      <c r="C17" s="35">
        <f>Année!L50</f>
        <v>0</v>
      </c>
    </row>
    <row r="18" spans="1:3" ht="22.5" customHeight="1">
      <c r="A18" s="40">
        <f>A17+1</f>
        <v>39616</v>
      </c>
      <c r="B18" s="39">
        <f t="shared" si="0"/>
        <v>3</v>
      </c>
      <c r="C18" s="35">
        <f>Année!L51</f>
        <v>0</v>
      </c>
    </row>
    <row r="19" spans="1:3" ht="22.5" customHeight="1">
      <c r="A19" s="40">
        <f>A18+1</f>
        <v>39617</v>
      </c>
      <c r="B19" s="39">
        <f t="shared" si="0"/>
        <v>4</v>
      </c>
      <c r="C19" s="35">
        <f>Année!L52</f>
        <v>0</v>
      </c>
    </row>
    <row r="20" spans="1:3" ht="22.5" customHeight="1">
      <c r="A20" s="40">
        <f>A19+1</f>
        <v>39618</v>
      </c>
      <c r="B20" s="39">
        <f t="shared" si="0"/>
        <v>5</v>
      </c>
      <c r="C20" s="35">
        <f>Année!L53</f>
        <v>0</v>
      </c>
    </row>
    <row r="21" spans="1:3" ht="22.5" customHeight="1">
      <c r="A21" s="40">
        <f>A20+1</f>
        <v>39619</v>
      </c>
      <c r="B21" s="39">
        <f t="shared" si="0"/>
        <v>6</v>
      </c>
      <c r="C21" s="35">
        <f>Année!L54</f>
        <v>0</v>
      </c>
    </row>
    <row r="22" spans="1:3" ht="22.5" customHeight="1">
      <c r="A22" s="40">
        <f>A21+1</f>
        <v>39620</v>
      </c>
      <c r="B22" s="39">
        <f t="shared" si="0"/>
        <v>7</v>
      </c>
      <c r="C22" s="35">
        <f>Année!L55</f>
        <v>0</v>
      </c>
    </row>
    <row r="23" spans="1:3" ht="22.5" customHeight="1">
      <c r="A23" s="40">
        <f>A22+1</f>
        <v>39621</v>
      </c>
      <c r="B23" s="39">
        <f t="shared" si="0"/>
        <v>1</v>
      </c>
      <c r="C23" s="35">
        <f>Année!L56</f>
        <v>0</v>
      </c>
    </row>
    <row r="24" spans="1:3" ht="22.5" customHeight="1">
      <c r="A24" s="40">
        <f>A23+1</f>
        <v>39622</v>
      </c>
      <c r="B24" s="39">
        <f t="shared" si="0"/>
        <v>2</v>
      </c>
      <c r="C24" s="35">
        <f>Année!L57</f>
        <v>0</v>
      </c>
    </row>
    <row r="25" spans="1:3" ht="22.5" customHeight="1">
      <c r="A25" s="40">
        <f>A24+1</f>
        <v>39623</v>
      </c>
      <c r="B25" s="39">
        <f t="shared" si="0"/>
        <v>3</v>
      </c>
      <c r="C25" s="35">
        <f>Année!L58</f>
        <v>0</v>
      </c>
    </row>
    <row r="26" spans="1:3" ht="22.5" customHeight="1">
      <c r="A26" s="40">
        <f>A25+1</f>
        <v>39624</v>
      </c>
      <c r="B26" s="39">
        <f t="shared" si="0"/>
        <v>4</v>
      </c>
      <c r="C26" s="35">
        <f>Année!L59</f>
        <v>0</v>
      </c>
    </row>
    <row r="27" spans="1:3" ht="22.5" customHeight="1">
      <c r="A27" s="40">
        <f>A26+1</f>
        <v>39625</v>
      </c>
      <c r="B27" s="39">
        <f t="shared" si="0"/>
        <v>5</v>
      </c>
      <c r="C27" s="35">
        <f>Année!L60</f>
        <v>0</v>
      </c>
    </row>
    <row r="28" spans="1:3" ht="22.5" customHeight="1">
      <c r="A28" s="40">
        <f>A27+1</f>
        <v>39626</v>
      </c>
      <c r="B28" s="39">
        <f t="shared" si="0"/>
        <v>6</v>
      </c>
      <c r="C28" s="35">
        <f>Année!L61</f>
        <v>0</v>
      </c>
    </row>
    <row r="29" spans="1:3" ht="22.5" customHeight="1">
      <c r="A29" s="40">
        <f>A28+1</f>
        <v>39627</v>
      </c>
      <c r="B29" s="39">
        <f t="shared" si="0"/>
        <v>7</v>
      </c>
      <c r="C29" s="35">
        <f>Année!L62</f>
        <v>0</v>
      </c>
    </row>
    <row r="30" spans="1:3" ht="22.5" customHeight="1">
      <c r="A30" s="40">
        <f>A29+1</f>
        <v>39628</v>
      </c>
      <c r="B30" s="39">
        <f t="shared" si="0"/>
        <v>1</v>
      </c>
      <c r="C30" s="35">
        <f>Année!L63</f>
        <v>0</v>
      </c>
    </row>
    <row r="31" spans="1:3" ht="22.5" customHeight="1">
      <c r="A31" s="40">
        <f>A30+1</f>
        <v>39629</v>
      </c>
      <c r="B31" s="39">
        <f t="shared" si="0"/>
        <v>2</v>
      </c>
      <c r="C31" s="35">
        <f>Année!L64</f>
        <v>0</v>
      </c>
    </row>
  </sheetData>
  <sheetProtection/>
  <mergeCells count="1">
    <mergeCell ref="A1:C1"/>
  </mergeCells>
  <conditionalFormatting sqref="B2:B31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zoomScale="145" zoomScaleNormal="145" zoomScalePageLayoutView="0" workbookViewId="0" topLeftCell="A30">
      <selection activeCell="G36" sqref="G36:I67"/>
    </sheetView>
  </sheetViews>
  <sheetFormatPr defaultColWidth="11.421875" defaultRowHeight="15"/>
  <cols>
    <col min="1" max="1" width="3.57421875" style="1" customWidth="1"/>
    <col min="2" max="2" width="4.421875" style="2" customWidth="1"/>
    <col min="3" max="3" width="11.421875" style="3" customWidth="1"/>
    <col min="4" max="4" width="4.28125" style="4" customWidth="1"/>
    <col min="5" max="5" width="4.28125" style="3" customWidth="1"/>
    <col min="6" max="6" width="11.421875" style="3" customWidth="1"/>
    <col min="7" max="7" width="3.7109375" style="3" customWidth="1"/>
    <col min="8" max="8" width="4.140625" style="3" customWidth="1"/>
    <col min="9" max="9" width="11.421875" style="3" customWidth="1"/>
    <col min="10" max="10" width="3.8515625" style="3" customWidth="1"/>
    <col min="11" max="11" width="4.421875" style="3" customWidth="1"/>
    <col min="12" max="16384" width="11.421875" style="3" customWidth="1"/>
  </cols>
  <sheetData>
    <row r="1" spans="1:5" ht="12.75">
      <c r="A1" s="1" t="s">
        <v>0</v>
      </c>
      <c r="E1" s="5"/>
    </row>
    <row r="2" spans="1:12" ht="12.75">
      <c r="A2" s="53" t="s">
        <v>1</v>
      </c>
      <c r="B2" s="53"/>
      <c r="C2" s="53"/>
      <c r="D2" s="54" t="s">
        <v>2</v>
      </c>
      <c r="E2" s="54"/>
      <c r="F2" s="54"/>
      <c r="G2" s="55" t="s">
        <v>3</v>
      </c>
      <c r="H2" s="55"/>
      <c r="I2" s="55"/>
      <c r="J2" s="55" t="s">
        <v>4</v>
      </c>
      <c r="K2" s="55"/>
      <c r="L2" s="55"/>
    </row>
    <row r="3" spans="1:11" ht="30" customHeight="1">
      <c r="A3" s="6">
        <f>DATE(Année!T3,9,1)</f>
        <v>39326</v>
      </c>
      <c r="B3" s="2">
        <f aca="true" t="shared" si="0" ref="B3:B32">WEEKDAY(A3)</f>
        <v>7</v>
      </c>
      <c r="C3" s="7"/>
      <c r="D3" s="6">
        <f>DATE(Année!T3,10,1)</f>
        <v>39356</v>
      </c>
      <c r="E3" s="2">
        <f>WEEKDAY(D3)</f>
        <v>2</v>
      </c>
      <c r="G3" s="6">
        <f>DATE(Année!T3,11,1)</f>
        <v>39387</v>
      </c>
      <c r="H3" s="2">
        <f>WEEKDAY(G3)</f>
        <v>5</v>
      </c>
      <c r="J3" s="6">
        <f>DATE(Année!T3,12,1)</f>
        <v>39417</v>
      </c>
      <c r="K3" s="2">
        <f>WEEKDAY(J3)</f>
        <v>7</v>
      </c>
    </row>
    <row r="4" spans="1:11" ht="30" customHeight="1">
      <c r="A4" s="8">
        <f aca="true" t="shared" si="1" ref="A4:A32">A3+1</f>
        <v>39327</v>
      </c>
      <c r="B4" s="2">
        <f t="shared" si="0"/>
        <v>1</v>
      </c>
      <c r="D4" s="4">
        <f>D3+1</f>
        <v>39357</v>
      </c>
      <c r="E4" s="2">
        <f aca="true" t="shared" si="2" ref="E4:E33">WEEKDAY(D4)</f>
        <v>3</v>
      </c>
      <c r="G4" s="4">
        <f>G3+1</f>
        <v>39388</v>
      </c>
      <c r="H4" s="2">
        <f aca="true" t="shared" si="3" ref="H4:H32">WEEKDAY(G4)</f>
        <v>6</v>
      </c>
      <c r="J4" s="4">
        <f>J3+1</f>
        <v>39418</v>
      </c>
      <c r="K4" s="2">
        <f aca="true" t="shared" si="4" ref="K4:K33">WEEKDAY(J4)</f>
        <v>1</v>
      </c>
    </row>
    <row r="5" spans="1:11" ht="30" customHeight="1">
      <c r="A5" s="8">
        <f t="shared" si="1"/>
        <v>39328</v>
      </c>
      <c r="B5" s="2">
        <f t="shared" si="0"/>
        <v>2</v>
      </c>
      <c r="D5" s="4">
        <f>D4+1</f>
        <v>39358</v>
      </c>
      <c r="E5" s="2">
        <f t="shared" si="2"/>
        <v>4</v>
      </c>
      <c r="G5" s="4">
        <f aca="true" t="shared" si="5" ref="G5:G32">G4+1</f>
        <v>39389</v>
      </c>
      <c r="H5" s="2">
        <f t="shared" si="3"/>
        <v>7</v>
      </c>
      <c r="J5" s="4">
        <f aca="true" t="shared" si="6" ref="J5:J33">J4+1</f>
        <v>39419</v>
      </c>
      <c r="K5" s="2">
        <f t="shared" si="4"/>
        <v>2</v>
      </c>
    </row>
    <row r="6" spans="1:11" ht="30" customHeight="1">
      <c r="A6" s="8">
        <f t="shared" si="1"/>
        <v>39329</v>
      </c>
      <c r="B6" s="2">
        <f t="shared" si="0"/>
        <v>3</v>
      </c>
      <c r="D6" s="4">
        <f aca="true" t="shared" si="7" ref="D6:D33">D5+1</f>
        <v>39359</v>
      </c>
      <c r="E6" s="2">
        <f t="shared" si="2"/>
        <v>5</v>
      </c>
      <c r="G6" s="4">
        <f t="shared" si="5"/>
        <v>39390</v>
      </c>
      <c r="H6" s="2">
        <f t="shared" si="3"/>
        <v>1</v>
      </c>
      <c r="J6" s="4">
        <f t="shared" si="6"/>
        <v>39420</v>
      </c>
      <c r="K6" s="2">
        <f t="shared" si="4"/>
        <v>3</v>
      </c>
    </row>
    <row r="7" spans="1:11" ht="30" customHeight="1">
      <c r="A7" s="8">
        <f t="shared" si="1"/>
        <v>39330</v>
      </c>
      <c r="B7" s="2">
        <f t="shared" si="0"/>
        <v>4</v>
      </c>
      <c r="D7" s="4">
        <f t="shared" si="7"/>
        <v>39360</v>
      </c>
      <c r="E7" s="2">
        <f t="shared" si="2"/>
        <v>6</v>
      </c>
      <c r="G7" s="4">
        <f t="shared" si="5"/>
        <v>39391</v>
      </c>
      <c r="H7" s="2">
        <f t="shared" si="3"/>
        <v>2</v>
      </c>
      <c r="J7" s="4">
        <f t="shared" si="6"/>
        <v>39421</v>
      </c>
      <c r="K7" s="2">
        <f t="shared" si="4"/>
        <v>4</v>
      </c>
    </row>
    <row r="8" spans="1:11" ht="30" customHeight="1">
      <c r="A8" s="8">
        <f t="shared" si="1"/>
        <v>39331</v>
      </c>
      <c r="B8" s="2">
        <f t="shared" si="0"/>
        <v>5</v>
      </c>
      <c r="D8" s="4">
        <f t="shared" si="7"/>
        <v>39361</v>
      </c>
      <c r="E8" s="2">
        <f t="shared" si="2"/>
        <v>7</v>
      </c>
      <c r="G8" s="4">
        <f t="shared" si="5"/>
        <v>39392</v>
      </c>
      <c r="H8" s="2">
        <f t="shared" si="3"/>
        <v>3</v>
      </c>
      <c r="J8" s="4">
        <f t="shared" si="6"/>
        <v>39422</v>
      </c>
      <c r="K8" s="2">
        <f t="shared" si="4"/>
        <v>5</v>
      </c>
    </row>
    <row r="9" spans="1:11" ht="30" customHeight="1">
      <c r="A9" s="8">
        <f t="shared" si="1"/>
        <v>39332</v>
      </c>
      <c r="B9" s="2">
        <f t="shared" si="0"/>
        <v>6</v>
      </c>
      <c r="D9" s="4">
        <f t="shared" si="7"/>
        <v>39362</v>
      </c>
      <c r="E9" s="2">
        <f t="shared" si="2"/>
        <v>1</v>
      </c>
      <c r="G9" s="4">
        <f t="shared" si="5"/>
        <v>39393</v>
      </c>
      <c r="H9" s="2">
        <f t="shared" si="3"/>
        <v>4</v>
      </c>
      <c r="J9" s="4">
        <f t="shared" si="6"/>
        <v>39423</v>
      </c>
      <c r="K9" s="2">
        <f t="shared" si="4"/>
        <v>6</v>
      </c>
    </row>
    <row r="10" spans="1:11" ht="30" customHeight="1">
      <c r="A10" s="8">
        <f t="shared" si="1"/>
        <v>39333</v>
      </c>
      <c r="B10" s="2">
        <f t="shared" si="0"/>
        <v>7</v>
      </c>
      <c r="D10" s="4">
        <f t="shared" si="7"/>
        <v>39363</v>
      </c>
      <c r="E10" s="2">
        <f t="shared" si="2"/>
        <v>2</v>
      </c>
      <c r="G10" s="4">
        <f t="shared" si="5"/>
        <v>39394</v>
      </c>
      <c r="H10" s="2">
        <f t="shared" si="3"/>
        <v>5</v>
      </c>
      <c r="J10" s="4">
        <f t="shared" si="6"/>
        <v>39424</v>
      </c>
      <c r="K10" s="2">
        <f t="shared" si="4"/>
        <v>7</v>
      </c>
    </row>
    <row r="11" spans="1:11" ht="30" customHeight="1">
      <c r="A11" s="8">
        <f t="shared" si="1"/>
        <v>39334</v>
      </c>
      <c r="B11" s="2">
        <f t="shared" si="0"/>
        <v>1</v>
      </c>
      <c r="D11" s="4">
        <f t="shared" si="7"/>
        <v>39364</v>
      </c>
      <c r="E11" s="2">
        <f t="shared" si="2"/>
        <v>3</v>
      </c>
      <c r="G11" s="4">
        <f t="shared" si="5"/>
        <v>39395</v>
      </c>
      <c r="H11" s="2">
        <f t="shared" si="3"/>
        <v>6</v>
      </c>
      <c r="J11" s="4">
        <f t="shared" si="6"/>
        <v>39425</v>
      </c>
      <c r="K11" s="2">
        <f t="shared" si="4"/>
        <v>1</v>
      </c>
    </row>
    <row r="12" spans="1:11" ht="30" customHeight="1">
      <c r="A12" s="8">
        <f t="shared" si="1"/>
        <v>39335</v>
      </c>
      <c r="B12" s="2">
        <f t="shared" si="0"/>
        <v>2</v>
      </c>
      <c r="D12" s="4">
        <f t="shared" si="7"/>
        <v>39365</v>
      </c>
      <c r="E12" s="2">
        <f t="shared" si="2"/>
        <v>4</v>
      </c>
      <c r="G12" s="4">
        <f t="shared" si="5"/>
        <v>39396</v>
      </c>
      <c r="H12" s="2">
        <f t="shared" si="3"/>
        <v>7</v>
      </c>
      <c r="J12" s="4">
        <f t="shared" si="6"/>
        <v>39426</v>
      </c>
      <c r="K12" s="2">
        <f t="shared" si="4"/>
        <v>2</v>
      </c>
    </row>
    <row r="13" spans="1:11" ht="30" customHeight="1">
      <c r="A13" s="8">
        <f t="shared" si="1"/>
        <v>39336</v>
      </c>
      <c r="B13" s="2">
        <f t="shared" si="0"/>
        <v>3</v>
      </c>
      <c r="D13" s="4">
        <f t="shared" si="7"/>
        <v>39366</v>
      </c>
      <c r="E13" s="2">
        <f t="shared" si="2"/>
        <v>5</v>
      </c>
      <c r="G13" s="4">
        <f t="shared" si="5"/>
        <v>39397</v>
      </c>
      <c r="H13" s="2">
        <f t="shared" si="3"/>
        <v>1</v>
      </c>
      <c r="J13" s="4">
        <f t="shared" si="6"/>
        <v>39427</v>
      </c>
      <c r="K13" s="2">
        <f t="shared" si="4"/>
        <v>3</v>
      </c>
    </row>
    <row r="14" spans="1:11" ht="30" customHeight="1">
      <c r="A14" s="8">
        <f t="shared" si="1"/>
        <v>39337</v>
      </c>
      <c r="B14" s="2">
        <f t="shared" si="0"/>
        <v>4</v>
      </c>
      <c r="D14" s="4">
        <f t="shared" si="7"/>
        <v>39367</v>
      </c>
      <c r="E14" s="2">
        <f t="shared" si="2"/>
        <v>6</v>
      </c>
      <c r="G14" s="4">
        <f t="shared" si="5"/>
        <v>39398</v>
      </c>
      <c r="H14" s="2">
        <f t="shared" si="3"/>
        <v>2</v>
      </c>
      <c r="J14" s="4">
        <f t="shared" si="6"/>
        <v>39428</v>
      </c>
      <c r="K14" s="2">
        <f t="shared" si="4"/>
        <v>4</v>
      </c>
    </row>
    <row r="15" spans="1:11" ht="30" customHeight="1">
      <c r="A15" s="8">
        <f t="shared" si="1"/>
        <v>39338</v>
      </c>
      <c r="B15" s="2">
        <f t="shared" si="0"/>
        <v>5</v>
      </c>
      <c r="D15" s="4">
        <f t="shared" si="7"/>
        <v>39368</v>
      </c>
      <c r="E15" s="2">
        <f t="shared" si="2"/>
        <v>7</v>
      </c>
      <c r="G15" s="4">
        <f t="shared" si="5"/>
        <v>39399</v>
      </c>
      <c r="H15" s="2">
        <f t="shared" si="3"/>
        <v>3</v>
      </c>
      <c r="J15" s="4">
        <f t="shared" si="6"/>
        <v>39429</v>
      </c>
      <c r="K15" s="2">
        <f t="shared" si="4"/>
        <v>5</v>
      </c>
    </row>
    <row r="16" spans="1:11" ht="30" customHeight="1">
      <c r="A16" s="8">
        <f t="shared" si="1"/>
        <v>39339</v>
      </c>
      <c r="B16" s="2">
        <f t="shared" si="0"/>
        <v>6</v>
      </c>
      <c r="D16" s="4">
        <f t="shared" si="7"/>
        <v>39369</v>
      </c>
      <c r="E16" s="2">
        <f t="shared" si="2"/>
        <v>1</v>
      </c>
      <c r="G16" s="4">
        <f t="shared" si="5"/>
        <v>39400</v>
      </c>
      <c r="H16" s="2">
        <f t="shared" si="3"/>
        <v>4</v>
      </c>
      <c r="J16" s="4">
        <f t="shared" si="6"/>
        <v>39430</v>
      </c>
      <c r="K16" s="2">
        <f t="shared" si="4"/>
        <v>6</v>
      </c>
    </row>
    <row r="17" spans="1:11" ht="30" customHeight="1">
      <c r="A17" s="8">
        <f t="shared" si="1"/>
        <v>39340</v>
      </c>
      <c r="B17" s="2">
        <f t="shared" si="0"/>
        <v>7</v>
      </c>
      <c r="D17" s="4">
        <f t="shared" si="7"/>
        <v>39370</v>
      </c>
      <c r="E17" s="2">
        <f t="shared" si="2"/>
        <v>2</v>
      </c>
      <c r="G17" s="4">
        <f t="shared" si="5"/>
        <v>39401</v>
      </c>
      <c r="H17" s="2">
        <f t="shared" si="3"/>
        <v>5</v>
      </c>
      <c r="J17" s="4">
        <f t="shared" si="6"/>
        <v>39431</v>
      </c>
      <c r="K17" s="2">
        <f t="shared" si="4"/>
        <v>7</v>
      </c>
    </row>
    <row r="18" spans="1:11" ht="30" customHeight="1">
      <c r="A18" s="8">
        <f t="shared" si="1"/>
        <v>39341</v>
      </c>
      <c r="B18" s="2">
        <f t="shared" si="0"/>
        <v>1</v>
      </c>
      <c r="D18" s="4">
        <f t="shared" si="7"/>
        <v>39371</v>
      </c>
      <c r="E18" s="2">
        <f t="shared" si="2"/>
        <v>3</v>
      </c>
      <c r="G18" s="4">
        <f t="shared" si="5"/>
        <v>39402</v>
      </c>
      <c r="H18" s="2">
        <f t="shared" si="3"/>
        <v>6</v>
      </c>
      <c r="J18" s="4">
        <f t="shared" si="6"/>
        <v>39432</v>
      </c>
      <c r="K18" s="2">
        <f t="shared" si="4"/>
        <v>1</v>
      </c>
    </row>
    <row r="19" spans="1:11" ht="30" customHeight="1">
      <c r="A19" s="8">
        <f t="shared" si="1"/>
        <v>39342</v>
      </c>
      <c r="B19" s="2">
        <f t="shared" si="0"/>
        <v>2</v>
      </c>
      <c r="D19" s="4">
        <f t="shared" si="7"/>
        <v>39372</v>
      </c>
      <c r="E19" s="2">
        <f t="shared" si="2"/>
        <v>4</v>
      </c>
      <c r="G19" s="4">
        <f t="shared" si="5"/>
        <v>39403</v>
      </c>
      <c r="H19" s="2">
        <f t="shared" si="3"/>
        <v>7</v>
      </c>
      <c r="J19" s="4">
        <f t="shared" si="6"/>
        <v>39433</v>
      </c>
      <c r="K19" s="2">
        <f t="shared" si="4"/>
        <v>2</v>
      </c>
    </row>
    <row r="20" spans="1:11" ht="30" customHeight="1">
      <c r="A20" s="8">
        <f t="shared" si="1"/>
        <v>39343</v>
      </c>
      <c r="B20" s="2">
        <f t="shared" si="0"/>
        <v>3</v>
      </c>
      <c r="D20" s="4">
        <f t="shared" si="7"/>
        <v>39373</v>
      </c>
      <c r="E20" s="2">
        <f t="shared" si="2"/>
        <v>5</v>
      </c>
      <c r="G20" s="4">
        <f t="shared" si="5"/>
        <v>39404</v>
      </c>
      <c r="H20" s="2">
        <f t="shared" si="3"/>
        <v>1</v>
      </c>
      <c r="J20" s="4">
        <f t="shared" si="6"/>
        <v>39434</v>
      </c>
      <c r="K20" s="2">
        <f t="shared" si="4"/>
        <v>3</v>
      </c>
    </row>
    <row r="21" spans="1:11" ht="30" customHeight="1">
      <c r="A21" s="8">
        <f t="shared" si="1"/>
        <v>39344</v>
      </c>
      <c r="B21" s="2">
        <f t="shared" si="0"/>
        <v>4</v>
      </c>
      <c r="D21" s="4">
        <f t="shared" si="7"/>
        <v>39374</v>
      </c>
      <c r="E21" s="2">
        <f t="shared" si="2"/>
        <v>6</v>
      </c>
      <c r="G21" s="4">
        <f t="shared" si="5"/>
        <v>39405</v>
      </c>
      <c r="H21" s="2">
        <f t="shared" si="3"/>
        <v>2</v>
      </c>
      <c r="J21" s="4">
        <f t="shared" si="6"/>
        <v>39435</v>
      </c>
      <c r="K21" s="2">
        <f t="shared" si="4"/>
        <v>4</v>
      </c>
    </row>
    <row r="22" spans="1:11" ht="30" customHeight="1">
      <c r="A22" s="8">
        <f t="shared" si="1"/>
        <v>39345</v>
      </c>
      <c r="B22" s="2">
        <f t="shared" si="0"/>
        <v>5</v>
      </c>
      <c r="D22" s="4">
        <f t="shared" si="7"/>
        <v>39375</v>
      </c>
      <c r="E22" s="2">
        <f t="shared" si="2"/>
        <v>7</v>
      </c>
      <c r="G22" s="4">
        <f t="shared" si="5"/>
        <v>39406</v>
      </c>
      <c r="H22" s="2">
        <f t="shared" si="3"/>
        <v>3</v>
      </c>
      <c r="J22" s="4">
        <f t="shared" si="6"/>
        <v>39436</v>
      </c>
      <c r="K22" s="2">
        <f t="shared" si="4"/>
        <v>5</v>
      </c>
    </row>
    <row r="23" spans="1:11" ht="30" customHeight="1">
      <c r="A23" s="8">
        <f t="shared" si="1"/>
        <v>39346</v>
      </c>
      <c r="B23" s="2">
        <f t="shared" si="0"/>
        <v>6</v>
      </c>
      <c r="D23" s="4">
        <f t="shared" si="7"/>
        <v>39376</v>
      </c>
      <c r="E23" s="2">
        <f t="shared" si="2"/>
        <v>1</v>
      </c>
      <c r="G23" s="4">
        <f t="shared" si="5"/>
        <v>39407</v>
      </c>
      <c r="H23" s="2">
        <f t="shared" si="3"/>
        <v>4</v>
      </c>
      <c r="J23" s="4">
        <f t="shared" si="6"/>
        <v>39437</v>
      </c>
      <c r="K23" s="2">
        <f t="shared" si="4"/>
        <v>6</v>
      </c>
    </row>
    <row r="24" spans="1:11" ht="30" customHeight="1">
      <c r="A24" s="8">
        <f t="shared" si="1"/>
        <v>39347</v>
      </c>
      <c r="B24" s="2">
        <f t="shared" si="0"/>
        <v>7</v>
      </c>
      <c r="D24" s="4">
        <f t="shared" si="7"/>
        <v>39377</v>
      </c>
      <c r="E24" s="2">
        <f t="shared" si="2"/>
        <v>2</v>
      </c>
      <c r="G24" s="4">
        <f t="shared" si="5"/>
        <v>39408</v>
      </c>
      <c r="H24" s="2">
        <f t="shared" si="3"/>
        <v>5</v>
      </c>
      <c r="J24" s="4">
        <f t="shared" si="6"/>
        <v>39438</v>
      </c>
      <c r="K24" s="2">
        <f t="shared" si="4"/>
        <v>7</v>
      </c>
    </row>
    <row r="25" spans="1:11" ht="30" customHeight="1">
      <c r="A25" s="8">
        <f t="shared" si="1"/>
        <v>39348</v>
      </c>
      <c r="B25" s="2">
        <f t="shared" si="0"/>
        <v>1</v>
      </c>
      <c r="D25" s="4">
        <f t="shared" si="7"/>
        <v>39378</v>
      </c>
      <c r="E25" s="2">
        <f t="shared" si="2"/>
        <v>3</v>
      </c>
      <c r="G25" s="4">
        <f t="shared" si="5"/>
        <v>39409</v>
      </c>
      <c r="H25" s="2">
        <f t="shared" si="3"/>
        <v>6</v>
      </c>
      <c r="J25" s="4">
        <f t="shared" si="6"/>
        <v>39439</v>
      </c>
      <c r="K25" s="2">
        <f t="shared" si="4"/>
        <v>1</v>
      </c>
    </row>
    <row r="26" spans="1:11" ht="30" customHeight="1">
      <c r="A26" s="8">
        <f t="shared" si="1"/>
        <v>39349</v>
      </c>
      <c r="B26" s="2">
        <f t="shared" si="0"/>
        <v>2</v>
      </c>
      <c r="D26" s="4">
        <f t="shared" si="7"/>
        <v>39379</v>
      </c>
      <c r="E26" s="2">
        <f t="shared" si="2"/>
        <v>4</v>
      </c>
      <c r="G26" s="4">
        <f t="shared" si="5"/>
        <v>39410</v>
      </c>
      <c r="H26" s="2">
        <f t="shared" si="3"/>
        <v>7</v>
      </c>
      <c r="J26" s="4">
        <f t="shared" si="6"/>
        <v>39440</v>
      </c>
      <c r="K26" s="2">
        <f t="shared" si="4"/>
        <v>2</v>
      </c>
    </row>
    <row r="27" spans="1:11" ht="30" customHeight="1">
      <c r="A27" s="8">
        <f t="shared" si="1"/>
        <v>39350</v>
      </c>
      <c r="B27" s="2">
        <f t="shared" si="0"/>
        <v>3</v>
      </c>
      <c r="D27" s="4">
        <f t="shared" si="7"/>
        <v>39380</v>
      </c>
      <c r="E27" s="2">
        <f t="shared" si="2"/>
        <v>5</v>
      </c>
      <c r="G27" s="4">
        <f t="shared" si="5"/>
        <v>39411</v>
      </c>
      <c r="H27" s="2">
        <f t="shared" si="3"/>
        <v>1</v>
      </c>
      <c r="J27" s="4">
        <f t="shared" si="6"/>
        <v>39441</v>
      </c>
      <c r="K27" s="2">
        <f t="shared" si="4"/>
        <v>3</v>
      </c>
    </row>
    <row r="28" spans="1:11" ht="30" customHeight="1">
      <c r="A28" s="8">
        <f t="shared" si="1"/>
        <v>39351</v>
      </c>
      <c r="B28" s="2">
        <f t="shared" si="0"/>
        <v>4</v>
      </c>
      <c r="D28" s="4">
        <f t="shared" si="7"/>
        <v>39381</v>
      </c>
      <c r="E28" s="2">
        <f t="shared" si="2"/>
        <v>6</v>
      </c>
      <c r="G28" s="4">
        <f t="shared" si="5"/>
        <v>39412</v>
      </c>
      <c r="H28" s="2">
        <f t="shared" si="3"/>
        <v>2</v>
      </c>
      <c r="J28" s="4">
        <f t="shared" si="6"/>
        <v>39442</v>
      </c>
      <c r="K28" s="2">
        <f t="shared" si="4"/>
        <v>4</v>
      </c>
    </row>
    <row r="29" spans="1:11" ht="30" customHeight="1">
      <c r="A29" s="8">
        <f t="shared" si="1"/>
        <v>39352</v>
      </c>
      <c r="B29" s="2">
        <f t="shared" si="0"/>
        <v>5</v>
      </c>
      <c r="D29" s="4">
        <f t="shared" si="7"/>
        <v>39382</v>
      </c>
      <c r="E29" s="2">
        <f t="shared" si="2"/>
        <v>7</v>
      </c>
      <c r="G29" s="4">
        <f t="shared" si="5"/>
        <v>39413</v>
      </c>
      <c r="H29" s="2">
        <f t="shared" si="3"/>
        <v>3</v>
      </c>
      <c r="J29" s="4">
        <f t="shared" si="6"/>
        <v>39443</v>
      </c>
      <c r="K29" s="2">
        <f t="shared" si="4"/>
        <v>5</v>
      </c>
    </row>
    <row r="30" spans="1:11" ht="30" customHeight="1">
      <c r="A30" s="8">
        <f t="shared" si="1"/>
        <v>39353</v>
      </c>
      <c r="B30" s="2">
        <f t="shared" si="0"/>
        <v>6</v>
      </c>
      <c r="D30" s="4">
        <f t="shared" si="7"/>
        <v>39383</v>
      </c>
      <c r="E30" s="2">
        <f t="shared" si="2"/>
        <v>1</v>
      </c>
      <c r="G30" s="4">
        <f t="shared" si="5"/>
        <v>39414</v>
      </c>
      <c r="H30" s="2">
        <f t="shared" si="3"/>
        <v>4</v>
      </c>
      <c r="J30" s="4">
        <f t="shared" si="6"/>
        <v>39444</v>
      </c>
      <c r="K30" s="2">
        <f t="shared" si="4"/>
        <v>6</v>
      </c>
    </row>
    <row r="31" spans="1:11" ht="30" customHeight="1">
      <c r="A31" s="8">
        <f t="shared" si="1"/>
        <v>39354</v>
      </c>
      <c r="B31" s="2">
        <f t="shared" si="0"/>
        <v>7</v>
      </c>
      <c r="D31" s="4">
        <f t="shared" si="7"/>
        <v>39384</v>
      </c>
      <c r="E31" s="2">
        <f t="shared" si="2"/>
        <v>2</v>
      </c>
      <c r="G31" s="4">
        <f t="shared" si="5"/>
        <v>39415</v>
      </c>
      <c r="H31" s="2">
        <f t="shared" si="3"/>
        <v>5</v>
      </c>
      <c r="J31" s="4">
        <f t="shared" si="6"/>
        <v>39445</v>
      </c>
      <c r="K31" s="2">
        <f t="shared" si="4"/>
        <v>7</v>
      </c>
    </row>
    <row r="32" spans="1:11" ht="30" customHeight="1">
      <c r="A32" s="8">
        <f t="shared" si="1"/>
        <v>39355</v>
      </c>
      <c r="B32" s="2">
        <f t="shared" si="0"/>
        <v>1</v>
      </c>
      <c r="D32" s="4">
        <f t="shared" si="7"/>
        <v>39385</v>
      </c>
      <c r="E32" s="2">
        <f t="shared" si="2"/>
        <v>3</v>
      </c>
      <c r="G32" s="4">
        <f t="shared" si="5"/>
        <v>39416</v>
      </c>
      <c r="H32" s="2">
        <f t="shared" si="3"/>
        <v>6</v>
      </c>
      <c r="J32" s="4">
        <f t="shared" si="6"/>
        <v>39446</v>
      </c>
      <c r="K32" s="2">
        <f t="shared" si="4"/>
        <v>1</v>
      </c>
    </row>
    <row r="33" spans="1:11" ht="30" customHeight="1">
      <c r="A33" s="9"/>
      <c r="D33" s="4">
        <f t="shared" si="7"/>
        <v>39386</v>
      </c>
      <c r="E33" s="2">
        <f t="shared" si="2"/>
        <v>4</v>
      </c>
      <c r="G33" s="4"/>
      <c r="J33" s="4">
        <f t="shared" si="6"/>
        <v>39447</v>
      </c>
      <c r="K33" s="2">
        <f t="shared" si="4"/>
        <v>2</v>
      </c>
    </row>
    <row r="36" spans="1:12" ht="12.75">
      <c r="A36" s="53" t="s">
        <v>5</v>
      </c>
      <c r="B36" s="53"/>
      <c r="C36" s="53"/>
      <c r="D36" s="53" t="s">
        <v>6</v>
      </c>
      <c r="E36" s="53"/>
      <c r="F36" s="53"/>
      <c r="G36" s="53" t="s">
        <v>7</v>
      </c>
      <c r="H36" s="53"/>
      <c r="I36" s="53"/>
      <c r="J36" s="53" t="s">
        <v>8</v>
      </c>
      <c r="K36" s="53"/>
      <c r="L36" s="53"/>
    </row>
    <row r="37" spans="1:12" ht="12.75">
      <c r="A37" s="6">
        <f>DATE(Année!T3+1,1,1)</f>
        <v>39448</v>
      </c>
      <c r="B37" s="2">
        <f>WEEKDAY(A37)</f>
        <v>3</v>
      </c>
      <c r="C37" s="7"/>
      <c r="D37" s="6">
        <f>DATE(Année!T3+1,2,1)</f>
        <v>39479</v>
      </c>
      <c r="E37" s="2">
        <f>WEEKDAY(D37)</f>
        <v>6</v>
      </c>
      <c r="F37" s="7"/>
      <c r="G37" s="6">
        <f>DATE(Année!T3+1,3,1)</f>
        <v>39508</v>
      </c>
      <c r="H37" s="2">
        <f>WEEKDAY(G37)</f>
        <v>7</v>
      </c>
      <c r="I37" s="7"/>
      <c r="J37" s="6">
        <f>DATE(Année!T3+1,4,1)</f>
        <v>39539</v>
      </c>
      <c r="K37" s="2">
        <f>WEEKDAY(J37)</f>
        <v>3</v>
      </c>
      <c r="L37" s="7"/>
    </row>
    <row r="38" spans="1:11" ht="12.75">
      <c r="A38" s="8">
        <f>A37+1</f>
        <v>39449</v>
      </c>
      <c r="B38" s="2">
        <f aca="true" t="shared" si="8" ref="B38:B67">WEEKDAY(A38)</f>
        <v>4</v>
      </c>
      <c r="D38" s="8">
        <f>D37+1</f>
        <v>39480</v>
      </c>
      <c r="E38" s="2">
        <f aca="true" t="shared" si="9" ref="E38:E65">WEEKDAY(D38)</f>
        <v>7</v>
      </c>
      <c r="G38" s="8">
        <f>G37+1</f>
        <v>39509</v>
      </c>
      <c r="H38" s="2">
        <f aca="true" t="shared" si="10" ref="H38:H67">WEEKDAY(G38)</f>
        <v>1</v>
      </c>
      <c r="J38" s="8">
        <f>J37+1</f>
        <v>39540</v>
      </c>
      <c r="K38" s="2">
        <f aca="true" t="shared" si="11" ref="K38:K66">WEEKDAY(J38)</f>
        <v>4</v>
      </c>
    </row>
    <row r="39" spans="1:11" ht="12.75">
      <c r="A39" s="8">
        <f>A38+1</f>
        <v>39450</v>
      </c>
      <c r="B39" s="2">
        <f t="shared" si="8"/>
        <v>5</v>
      </c>
      <c r="D39" s="8">
        <f>D38+1</f>
        <v>39481</v>
      </c>
      <c r="E39" s="2">
        <f t="shared" si="9"/>
        <v>1</v>
      </c>
      <c r="G39" s="8">
        <f>G38+1</f>
        <v>39510</v>
      </c>
      <c r="H39" s="2">
        <f t="shared" si="10"/>
        <v>2</v>
      </c>
      <c r="J39" s="8">
        <f>J38+1</f>
        <v>39541</v>
      </c>
      <c r="K39" s="2">
        <f t="shared" si="11"/>
        <v>5</v>
      </c>
    </row>
    <row r="40" spans="1:11" ht="12.75">
      <c r="A40" s="8">
        <f aca="true" t="shared" si="12" ref="A40:A49">A39+1</f>
        <v>39451</v>
      </c>
      <c r="B40" s="2">
        <f t="shared" si="8"/>
        <v>6</v>
      </c>
      <c r="D40" s="8">
        <f aca="true" t="shared" si="13" ref="D40:D49">D39+1</f>
        <v>39482</v>
      </c>
      <c r="E40" s="2">
        <f t="shared" si="9"/>
        <v>2</v>
      </c>
      <c r="G40" s="8">
        <f aca="true" t="shared" si="14" ref="G40:G49">G39+1</f>
        <v>39511</v>
      </c>
      <c r="H40" s="2">
        <f t="shared" si="10"/>
        <v>3</v>
      </c>
      <c r="J40" s="8">
        <f aca="true" t="shared" si="15" ref="J40:J49">J39+1</f>
        <v>39542</v>
      </c>
      <c r="K40" s="2">
        <f t="shared" si="11"/>
        <v>6</v>
      </c>
    </row>
    <row r="41" spans="1:11" ht="12.75">
      <c r="A41" s="8">
        <f t="shared" si="12"/>
        <v>39452</v>
      </c>
      <c r="B41" s="2">
        <f t="shared" si="8"/>
        <v>7</v>
      </c>
      <c r="D41" s="8">
        <f t="shared" si="13"/>
        <v>39483</v>
      </c>
      <c r="E41" s="2">
        <f t="shared" si="9"/>
        <v>3</v>
      </c>
      <c r="G41" s="8">
        <f t="shared" si="14"/>
        <v>39512</v>
      </c>
      <c r="H41" s="2">
        <f t="shared" si="10"/>
        <v>4</v>
      </c>
      <c r="J41" s="8">
        <f t="shared" si="15"/>
        <v>39543</v>
      </c>
      <c r="K41" s="2">
        <f t="shared" si="11"/>
        <v>7</v>
      </c>
    </row>
    <row r="42" spans="1:11" ht="12.75">
      <c r="A42" s="8">
        <f t="shared" si="12"/>
        <v>39453</v>
      </c>
      <c r="B42" s="2">
        <f t="shared" si="8"/>
        <v>1</v>
      </c>
      <c r="D42" s="8">
        <f t="shared" si="13"/>
        <v>39484</v>
      </c>
      <c r="E42" s="2">
        <f t="shared" si="9"/>
        <v>4</v>
      </c>
      <c r="G42" s="8">
        <f t="shared" si="14"/>
        <v>39513</v>
      </c>
      <c r="H42" s="2">
        <f t="shared" si="10"/>
        <v>5</v>
      </c>
      <c r="J42" s="8">
        <f t="shared" si="15"/>
        <v>39544</v>
      </c>
      <c r="K42" s="2">
        <f t="shared" si="11"/>
        <v>1</v>
      </c>
    </row>
    <row r="43" spans="1:11" ht="12.75">
      <c r="A43" s="8">
        <f t="shared" si="12"/>
        <v>39454</v>
      </c>
      <c r="B43" s="2">
        <f t="shared" si="8"/>
        <v>2</v>
      </c>
      <c r="D43" s="8">
        <f t="shared" si="13"/>
        <v>39485</v>
      </c>
      <c r="E43" s="2">
        <f t="shared" si="9"/>
        <v>5</v>
      </c>
      <c r="G43" s="8">
        <f t="shared" si="14"/>
        <v>39514</v>
      </c>
      <c r="H43" s="2">
        <f t="shared" si="10"/>
        <v>6</v>
      </c>
      <c r="J43" s="8">
        <f t="shared" si="15"/>
        <v>39545</v>
      </c>
      <c r="K43" s="2">
        <f t="shared" si="11"/>
        <v>2</v>
      </c>
    </row>
    <row r="44" spans="1:11" ht="12.75">
      <c r="A44" s="8">
        <f t="shared" si="12"/>
        <v>39455</v>
      </c>
      <c r="B44" s="2">
        <f t="shared" si="8"/>
        <v>3</v>
      </c>
      <c r="D44" s="8">
        <f t="shared" si="13"/>
        <v>39486</v>
      </c>
      <c r="E44" s="2">
        <f t="shared" si="9"/>
        <v>6</v>
      </c>
      <c r="G44" s="8">
        <f t="shared" si="14"/>
        <v>39515</v>
      </c>
      <c r="H44" s="2">
        <f t="shared" si="10"/>
        <v>7</v>
      </c>
      <c r="J44" s="8">
        <f t="shared" si="15"/>
        <v>39546</v>
      </c>
      <c r="K44" s="2">
        <f t="shared" si="11"/>
        <v>3</v>
      </c>
    </row>
    <row r="45" spans="1:11" ht="12.75">
      <c r="A45" s="8">
        <f t="shared" si="12"/>
        <v>39456</v>
      </c>
      <c r="B45" s="2">
        <f t="shared" si="8"/>
        <v>4</v>
      </c>
      <c r="D45" s="8">
        <f t="shared" si="13"/>
        <v>39487</v>
      </c>
      <c r="E45" s="2">
        <f t="shared" si="9"/>
        <v>7</v>
      </c>
      <c r="G45" s="8">
        <f t="shared" si="14"/>
        <v>39516</v>
      </c>
      <c r="H45" s="2">
        <f t="shared" si="10"/>
        <v>1</v>
      </c>
      <c r="J45" s="8">
        <f t="shared" si="15"/>
        <v>39547</v>
      </c>
      <c r="K45" s="2">
        <f t="shared" si="11"/>
        <v>4</v>
      </c>
    </row>
    <row r="46" spans="1:11" ht="12.75">
      <c r="A46" s="8">
        <f t="shared" si="12"/>
        <v>39457</v>
      </c>
      <c r="B46" s="2">
        <f t="shared" si="8"/>
        <v>5</v>
      </c>
      <c r="D46" s="8">
        <f t="shared" si="13"/>
        <v>39488</v>
      </c>
      <c r="E46" s="2">
        <f t="shared" si="9"/>
        <v>1</v>
      </c>
      <c r="G46" s="8">
        <f t="shared" si="14"/>
        <v>39517</v>
      </c>
      <c r="H46" s="2">
        <f t="shared" si="10"/>
        <v>2</v>
      </c>
      <c r="J46" s="8">
        <f t="shared" si="15"/>
        <v>39548</v>
      </c>
      <c r="K46" s="2">
        <f t="shared" si="11"/>
        <v>5</v>
      </c>
    </row>
    <row r="47" spans="1:11" ht="12.75">
      <c r="A47" s="8">
        <f t="shared" si="12"/>
        <v>39458</v>
      </c>
      <c r="B47" s="2">
        <f t="shared" si="8"/>
        <v>6</v>
      </c>
      <c r="D47" s="8">
        <f t="shared" si="13"/>
        <v>39489</v>
      </c>
      <c r="E47" s="2">
        <f t="shared" si="9"/>
        <v>2</v>
      </c>
      <c r="G47" s="8">
        <f t="shared" si="14"/>
        <v>39518</v>
      </c>
      <c r="H47" s="2">
        <f t="shared" si="10"/>
        <v>3</v>
      </c>
      <c r="J47" s="8">
        <f t="shared" si="15"/>
        <v>39549</v>
      </c>
      <c r="K47" s="2">
        <f t="shared" si="11"/>
        <v>6</v>
      </c>
    </row>
    <row r="48" spans="1:11" ht="12.75">
      <c r="A48" s="8">
        <f t="shared" si="12"/>
        <v>39459</v>
      </c>
      <c r="B48" s="2">
        <f t="shared" si="8"/>
        <v>7</v>
      </c>
      <c r="D48" s="8">
        <f t="shared" si="13"/>
        <v>39490</v>
      </c>
      <c r="E48" s="2">
        <f t="shared" si="9"/>
        <v>3</v>
      </c>
      <c r="G48" s="8">
        <f t="shared" si="14"/>
        <v>39519</v>
      </c>
      <c r="H48" s="2">
        <f t="shared" si="10"/>
        <v>4</v>
      </c>
      <c r="J48" s="8">
        <f t="shared" si="15"/>
        <v>39550</v>
      </c>
      <c r="K48" s="2">
        <f t="shared" si="11"/>
        <v>7</v>
      </c>
    </row>
    <row r="49" spans="1:11" ht="12.75">
      <c r="A49" s="8">
        <f t="shared" si="12"/>
        <v>39460</v>
      </c>
      <c r="B49" s="2">
        <f t="shared" si="8"/>
        <v>1</v>
      </c>
      <c r="D49" s="8">
        <f t="shared" si="13"/>
        <v>39491</v>
      </c>
      <c r="E49" s="2">
        <f t="shared" si="9"/>
        <v>4</v>
      </c>
      <c r="G49" s="8">
        <f t="shared" si="14"/>
        <v>39520</v>
      </c>
      <c r="H49" s="2">
        <f t="shared" si="10"/>
        <v>5</v>
      </c>
      <c r="J49" s="8">
        <f t="shared" si="15"/>
        <v>39551</v>
      </c>
      <c r="K49" s="2">
        <f t="shared" si="11"/>
        <v>1</v>
      </c>
    </row>
    <row r="50" spans="1:11" ht="12.75">
      <c r="A50" s="8">
        <f>A49+1</f>
        <v>39461</v>
      </c>
      <c r="B50" s="2">
        <f t="shared" si="8"/>
        <v>2</v>
      </c>
      <c r="D50" s="8">
        <f>D49+1</f>
        <v>39492</v>
      </c>
      <c r="E50" s="2">
        <f t="shared" si="9"/>
        <v>5</v>
      </c>
      <c r="G50" s="8">
        <f>G49+1</f>
        <v>39521</v>
      </c>
      <c r="H50" s="2">
        <f t="shared" si="10"/>
        <v>6</v>
      </c>
      <c r="J50" s="8">
        <f>J49+1</f>
        <v>39552</v>
      </c>
      <c r="K50" s="2">
        <f t="shared" si="11"/>
        <v>2</v>
      </c>
    </row>
    <row r="51" spans="1:11" ht="12.75">
      <c r="A51" s="8">
        <f>A50+1</f>
        <v>39462</v>
      </c>
      <c r="B51" s="2">
        <f t="shared" si="8"/>
        <v>3</v>
      </c>
      <c r="D51" s="8">
        <f>D50+1</f>
        <v>39493</v>
      </c>
      <c r="E51" s="2">
        <f t="shared" si="9"/>
        <v>6</v>
      </c>
      <c r="G51" s="8">
        <f>G50+1</f>
        <v>39522</v>
      </c>
      <c r="H51" s="2">
        <f t="shared" si="10"/>
        <v>7</v>
      </c>
      <c r="J51" s="8">
        <f>J50+1</f>
        <v>39553</v>
      </c>
      <c r="K51" s="2">
        <f t="shared" si="11"/>
        <v>3</v>
      </c>
    </row>
    <row r="52" spans="1:11" ht="12.75">
      <c r="A52" s="8">
        <f>A51+1</f>
        <v>39463</v>
      </c>
      <c r="B52" s="2">
        <f t="shared" si="8"/>
        <v>4</v>
      </c>
      <c r="D52" s="8">
        <f>D51+1</f>
        <v>39494</v>
      </c>
      <c r="E52" s="2">
        <f t="shared" si="9"/>
        <v>7</v>
      </c>
      <c r="G52" s="8">
        <f>G51+1</f>
        <v>39523</v>
      </c>
      <c r="H52" s="2">
        <f t="shared" si="10"/>
        <v>1</v>
      </c>
      <c r="J52" s="8">
        <f>J51+1</f>
        <v>39554</v>
      </c>
      <c r="K52" s="2">
        <f t="shared" si="11"/>
        <v>4</v>
      </c>
    </row>
    <row r="53" spans="1:11" ht="12.75">
      <c r="A53" s="8">
        <f>A52+1</f>
        <v>39464</v>
      </c>
      <c r="B53" s="2">
        <f t="shared" si="8"/>
        <v>5</v>
      </c>
      <c r="D53" s="8">
        <f>D52+1</f>
        <v>39495</v>
      </c>
      <c r="E53" s="2">
        <f t="shared" si="9"/>
        <v>1</v>
      </c>
      <c r="G53" s="8">
        <f>G52+1</f>
        <v>39524</v>
      </c>
      <c r="H53" s="2">
        <f t="shared" si="10"/>
        <v>2</v>
      </c>
      <c r="J53" s="8">
        <f>J52+1</f>
        <v>39555</v>
      </c>
      <c r="K53" s="2">
        <f t="shared" si="11"/>
        <v>5</v>
      </c>
    </row>
    <row r="54" spans="1:11" ht="12.75">
      <c r="A54" s="8">
        <f>A53+1</f>
        <v>39465</v>
      </c>
      <c r="B54" s="2">
        <f t="shared" si="8"/>
        <v>6</v>
      </c>
      <c r="D54" s="8">
        <f>D53+1</f>
        <v>39496</v>
      </c>
      <c r="E54" s="2">
        <f t="shared" si="9"/>
        <v>2</v>
      </c>
      <c r="G54" s="8">
        <f>G53+1</f>
        <v>39525</v>
      </c>
      <c r="H54" s="2">
        <f t="shared" si="10"/>
        <v>3</v>
      </c>
      <c r="J54" s="8">
        <f>J53+1</f>
        <v>39556</v>
      </c>
      <c r="K54" s="2">
        <f t="shared" si="11"/>
        <v>6</v>
      </c>
    </row>
    <row r="55" spans="1:11" ht="12.75">
      <c r="A55" s="8">
        <f>A54+1</f>
        <v>39466</v>
      </c>
      <c r="B55" s="2">
        <f t="shared" si="8"/>
        <v>7</v>
      </c>
      <c r="D55" s="8">
        <f>D54+1</f>
        <v>39497</v>
      </c>
      <c r="E55" s="2">
        <f t="shared" si="9"/>
        <v>3</v>
      </c>
      <c r="G55" s="8">
        <f>G54+1</f>
        <v>39526</v>
      </c>
      <c r="H55" s="2">
        <f t="shared" si="10"/>
        <v>4</v>
      </c>
      <c r="J55" s="8">
        <f>J54+1</f>
        <v>39557</v>
      </c>
      <c r="K55" s="2">
        <f t="shared" si="11"/>
        <v>7</v>
      </c>
    </row>
    <row r="56" spans="1:11" ht="12.75">
      <c r="A56" s="8">
        <f>A55+1</f>
        <v>39467</v>
      </c>
      <c r="B56" s="2">
        <f t="shared" si="8"/>
        <v>1</v>
      </c>
      <c r="D56" s="8">
        <f>D55+1</f>
        <v>39498</v>
      </c>
      <c r="E56" s="2">
        <f t="shared" si="9"/>
        <v>4</v>
      </c>
      <c r="G56" s="8">
        <f>G55+1</f>
        <v>39527</v>
      </c>
      <c r="H56" s="2">
        <f t="shared" si="10"/>
        <v>5</v>
      </c>
      <c r="J56" s="8">
        <f>J55+1</f>
        <v>39558</v>
      </c>
      <c r="K56" s="2">
        <f t="shared" si="11"/>
        <v>1</v>
      </c>
    </row>
    <row r="57" spans="1:11" ht="12.75">
      <c r="A57" s="8">
        <f>A56+1</f>
        <v>39468</v>
      </c>
      <c r="B57" s="2">
        <f t="shared" si="8"/>
        <v>2</v>
      </c>
      <c r="D57" s="8">
        <f>D56+1</f>
        <v>39499</v>
      </c>
      <c r="E57" s="2">
        <f t="shared" si="9"/>
        <v>5</v>
      </c>
      <c r="G57" s="8">
        <f>G56+1</f>
        <v>39528</v>
      </c>
      <c r="H57" s="2">
        <f t="shared" si="10"/>
        <v>6</v>
      </c>
      <c r="J57" s="8">
        <f>J56+1</f>
        <v>39559</v>
      </c>
      <c r="K57" s="2">
        <f t="shared" si="11"/>
        <v>2</v>
      </c>
    </row>
    <row r="58" spans="1:11" ht="12.75">
      <c r="A58" s="8">
        <f>A57+1</f>
        <v>39469</v>
      </c>
      <c r="B58" s="2">
        <f t="shared" si="8"/>
        <v>3</v>
      </c>
      <c r="D58" s="8">
        <f>D57+1</f>
        <v>39500</v>
      </c>
      <c r="E58" s="2">
        <f t="shared" si="9"/>
        <v>6</v>
      </c>
      <c r="G58" s="8">
        <f>G57+1</f>
        <v>39529</v>
      </c>
      <c r="H58" s="2">
        <f t="shared" si="10"/>
        <v>7</v>
      </c>
      <c r="J58" s="8">
        <f>J57+1</f>
        <v>39560</v>
      </c>
      <c r="K58" s="2">
        <f t="shared" si="11"/>
        <v>3</v>
      </c>
    </row>
    <row r="59" spans="1:11" ht="12.75">
      <c r="A59" s="8">
        <f>A58+1</f>
        <v>39470</v>
      </c>
      <c r="B59" s="2">
        <f t="shared" si="8"/>
        <v>4</v>
      </c>
      <c r="D59" s="8">
        <f>D58+1</f>
        <v>39501</v>
      </c>
      <c r="E59" s="2">
        <f t="shared" si="9"/>
        <v>7</v>
      </c>
      <c r="G59" s="8">
        <f>G58+1</f>
        <v>39530</v>
      </c>
      <c r="H59" s="2">
        <f t="shared" si="10"/>
        <v>1</v>
      </c>
      <c r="J59" s="8">
        <f>J58+1</f>
        <v>39561</v>
      </c>
      <c r="K59" s="2">
        <f t="shared" si="11"/>
        <v>4</v>
      </c>
    </row>
    <row r="60" spans="1:11" ht="12.75">
      <c r="A60" s="8">
        <f>A59+1</f>
        <v>39471</v>
      </c>
      <c r="B60" s="2">
        <f t="shared" si="8"/>
        <v>5</v>
      </c>
      <c r="D60" s="8">
        <f>D59+1</f>
        <v>39502</v>
      </c>
      <c r="E60" s="2">
        <f t="shared" si="9"/>
        <v>1</v>
      </c>
      <c r="G60" s="8">
        <f>G59+1</f>
        <v>39531</v>
      </c>
      <c r="H60" s="2">
        <f t="shared" si="10"/>
        <v>2</v>
      </c>
      <c r="J60" s="8">
        <f>J59+1</f>
        <v>39562</v>
      </c>
      <c r="K60" s="2">
        <f t="shared" si="11"/>
        <v>5</v>
      </c>
    </row>
    <row r="61" spans="1:11" ht="12.75">
      <c r="A61" s="8">
        <f>A60+1</f>
        <v>39472</v>
      </c>
      <c r="B61" s="2">
        <f t="shared" si="8"/>
        <v>6</v>
      </c>
      <c r="D61" s="8">
        <f>D60+1</f>
        <v>39503</v>
      </c>
      <c r="E61" s="2">
        <f t="shared" si="9"/>
        <v>2</v>
      </c>
      <c r="G61" s="8">
        <f>G60+1</f>
        <v>39532</v>
      </c>
      <c r="H61" s="2">
        <f t="shared" si="10"/>
        <v>3</v>
      </c>
      <c r="J61" s="8">
        <f>J60+1</f>
        <v>39563</v>
      </c>
      <c r="K61" s="2">
        <f t="shared" si="11"/>
        <v>6</v>
      </c>
    </row>
    <row r="62" spans="1:11" ht="12.75">
      <c r="A62" s="8">
        <f>A61+1</f>
        <v>39473</v>
      </c>
      <c r="B62" s="2">
        <f t="shared" si="8"/>
        <v>7</v>
      </c>
      <c r="D62" s="8">
        <f>D61+1</f>
        <v>39504</v>
      </c>
      <c r="E62" s="2">
        <f t="shared" si="9"/>
        <v>3</v>
      </c>
      <c r="G62" s="8">
        <f>G61+1</f>
        <v>39533</v>
      </c>
      <c r="H62" s="2">
        <f t="shared" si="10"/>
        <v>4</v>
      </c>
      <c r="J62" s="8">
        <f>J61+1</f>
        <v>39564</v>
      </c>
      <c r="K62" s="2">
        <f t="shared" si="11"/>
        <v>7</v>
      </c>
    </row>
    <row r="63" spans="1:11" ht="12.75">
      <c r="A63" s="8">
        <f>A62+1</f>
        <v>39474</v>
      </c>
      <c r="B63" s="2">
        <f t="shared" si="8"/>
        <v>1</v>
      </c>
      <c r="D63" s="8">
        <f>D62+1</f>
        <v>39505</v>
      </c>
      <c r="E63" s="2">
        <f t="shared" si="9"/>
        <v>4</v>
      </c>
      <c r="G63" s="8">
        <f>G62+1</f>
        <v>39534</v>
      </c>
      <c r="H63" s="2">
        <f t="shared" si="10"/>
        <v>5</v>
      </c>
      <c r="J63" s="8">
        <f>J62+1</f>
        <v>39565</v>
      </c>
      <c r="K63" s="2">
        <f t="shared" si="11"/>
        <v>1</v>
      </c>
    </row>
    <row r="64" spans="1:11" ht="12.75">
      <c r="A64" s="8">
        <f>A63+1</f>
        <v>39475</v>
      </c>
      <c r="B64" s="2">
        <f t="shared" si="8"/>
        <v>2</v>
      </c>
      <c r="D64" s="8">
        <f>D63+1</f>
        <v>39506</v>
      </c>
      <c r="E64" s="2">
        <f t="shared" si="9"/>
        <v>5</v>
      </c>
      <c r="G64" s="8">
        <f>G63+1</f>
        <v>39535</v>
      </c>
      <c r="H64" s="2">
        <f t="shared" si="10"/>
        <v>6</v>
      </c>
      <c r="J64" s="8">
        <f>J63+1</f>
        <v>39566</v>
      </c>
      <c r="K64" s="2">
        <f t="shared" si="11"/>
        <v>2</v>
      </c>
    </row>
    <row r="65" spans="1:11" ht="12.75">
      <c r="A65" s="8">
        <f>A64+1</f>
        <v>39476</v>
      </c>
      <c r="B65" s="2">
        <f t="shared" si="8"/>
        <v>3</v>
      </c>
      <c r="D65" s="8">
        <f>D64+1</f>
        <v>39507</v>
      </c>
      <c r="E65" s="2">
        <f t="shared" si="9"/>
        <v>6</v>
      </c>
      <c r="G65" s="8">
        <f>G64+1</f>
        <v>39536</v>
      </c>
      <c r="H65" s="2">
        <f t="shared" si="10"/>
        <v>7</v>
      </c>
      <c r="J65" s="8">
        <f>J64+1</f>
        <v>39567</v>
      </c>
      <c r="K65" s="2">
        <f t="shared" si="11"/>
        <v>3</v>
      </c>
    </row>
    <row r="66" spans="1:11" ht="12.75">
      <c r="A66" s="8">
        <f>A65+1</f>
        <v>39477</v>
      </c>
      <c r="B66" s="2">
        <f t="shared" si="8"/>
        <v>4</v>
      </c>
      <c r="D66" s="8"/>
      <c r="E66" s="2"/>
      <c r="G66" s="8">
        <f>G65+1</f>
        <v>39537</v>
      </c>
      <c r="H66" s="2">
        <f t="shared" si="10"/>
        <v>1</v>
      </c>
      <c r="J66" s="8">
        <f>J65+1</f>
        <v>39568</v>
      </c>
      <c r="K66" s="2">
        <f t="shared" si="11"/>
        <v>4</v>
      </c>
    </row>
    <row r="67" spans="1:11" ht="12.75">
      <c r="A67" s="8">
        <f>A66+1</f>
        <v>39478</v>
      </c>
      <c r="B67" s="2">
        <f t="shared" si="8"/>
        <v>5</v>
      </c>
      <c r="D67" s="8"/>
      <c r="E67" s="2"/>
      <c r="G67" s="8">
        <f>G66+1</f>
        <v>39538</v>
      </c>
      <c r="H67" s="2">
        <f t="shared" si="10"/>
        <v>2</v>
      </c>
      <c r="J67" s="8"/>
      <c r="K67" s="2"/>
    </row>
    <row r="68" ht="12.75">
      <c r="A68" s="8"/>
    </row>
    <row r="70" spans="1:6" ht="12.75">
      <c r="A70" s="53" t="s">
        <v>9</v>
      </c>
      <c r="B70" s="53"/>
      <c r="C70" s="53"/>
      <c r="D70" s="53" t="s">
        <v>10</v>
      </c>
      <c r="E70" s="53"/>
      <c r="F70" s="53"/>
    </row>
    <row r="71" spans="1:6" ht="12.75">
      <c r="A71" s="6">
        <f>DATE(Année!T3+1,5,1)</f>
        <v>39569</v>
      </c>
      <c r="B71" s="2">
        <f>WEEKDAY(A71)</f>
        <v>5</v>
      </c>
      <c r="C71" s="7"/>
      <c r="D71" s="6">
        <f>DATE(Année!T3+1,6,1)</f>
        <v>39600</v>
      </c>
      <c r="E71" s="2">
        <f>WEEKDAY(D71)</f>
        <v>1</v>
      </c>
      <c r="F71" s="7"/>
    </row>
    <row r="72" spans="1:5" ht="12.75">
      <c r="A72" s="8">
        <f>A71+1</f>
        <v>39570</v>
      </c>
      <c r="B72" s="2">
        <f aca="true" t="shared" si="16" ref="B72:B101">WEEKDAY(A72)</f>
        <v>6</v>
      </c>
      <c r="D72" s="8">
        <f>D71+1</f>
        <v>39601</v>
      </c>
      <c r="E72" s="2">
        <f aca="true" t="shared" si="17" ref="E72:E100">WEEKDAY(D72)</f>
        <v>2</v>
      </c>
    </row>
    <row r="73" spans="1:5" ht="12.75">
      <c r="A73" s="8">
        <f>A72+1</f>
        <v>39571</v>
      </c>
      <c r="B73" s="2">
        <f t="shared" si="16"/>
        <v>7</v>
      </c>
      <c r="D73" s="8">
        <f>D72+1</f>
        <v>39602</v>
      </c>
      <c r="E73" s="2">
        <f t="shared" si="17"/>
        <v>3</v>
      </c>
    </row>
    <row r="74" spans="1:5" ht="12.75">
      <c r="A74" s="8">
        <f aca="true" t="shared" si="18" ref="A74:A83">A73+1</f>
        <v>39572</v>
      </c>
      <c r="B74" s="2">
        <f t="shared" si="16"/>
        <v>1</v>
      </c>
      <c r="D74" s="8">
        <f aca="true" t="shared" si="19" ref="D74:D83">D73+1</f>
        <v>39603</v>
      </c>
      <c r="E74" s="2">
        <f t="shared" si="17"/>
        <v>4</v>
      </c>
    </row>
    <row r="75" spans="1:5" ht="12.75">
      <c r="A75" s="8">
        <f t="shared" si="18"/>
        <v>39573</v>
      </c>
      <c r="B75" s="2">
        <f t="shared" si="16"/>
        <v>2</v>
      </c>
      <c r="D75" s="8">
        <f t="shared" si="19"/>
        <v>39604</v>
      </c>
      <c r="E75" s="2">
        <f t="shared" si="17"/>
        <v>5</v>
      </c>
    </row>
    <row r="76" spans="1:5" ht="12.75">
      <c r="A76" s="8">
        <f t="shared" si="18"/>
        <v>39574</v>
      </c>
      <c r="B76" s="2">
        <f t="shared" si="16"/>
        <v>3</v>
      </c>
      <c r="D76" s="8">
        <f t="shared" si="19"/>
        <v>39605</v>
      </c>
      <c r="E76" s="2">
        <f t="shared" si="17"/>
        <v>6</v>
      </c>
    </row>
    <row r="77" spans="1:5" ht="12.75">
      <c r="A77" s="8">
        <f t="shared" si="18"/>
        <v>39575</v>
      </c>
      <c r="B77" s="2">
        <f t="shared" si="16"/>
        <v>4</v>
      </c>
      <c r="D77" s="8">
        <f t="shared" si="19"/>
        <v>39606</v>
      </c>
      <c r="E77" s="2">
        <f t="shared" si="17"/>
        <v>7</v>
      </c>
    </row>
    <row r="78" spans="1:5" ht="12.75">
      <c r="A78" s="8">
        <f t="shared" si="18"/>
        <v>39576</v>
      </c>
      <c r="B78" s="2">
        <f t="shared" si="16"/>
        <v>5</v>
      </c>
      <c r="D78" s="8">
        <f t="shared" si="19"/>
        <v>39607</v>
      </c>
      <c r="E78" s="2">
        <f t="shared" si="17"/>
        <v>1</v>
      </c>
    </row>
    <row r="79" spans="1:5" ht="12.75">
      <c r="A79" s="8">
        <f t="shared" si="18"/>
        <v>39577</v>
      </c>
      <c r="B79" s="2">
        <f t="shared" si="16"/>
        <v>6</v>
      </c>
      <c r="D79" s="8">
        <f t="shared" si="19"/>
        <v>39608</v>
      </c>
      <c r="E79" s="2">
        <f t="shared" si="17"/>
        <v>2</v>
      </c>
    </row>
    <row r="80" spans="1:5" ht="12.75">
      <c r="A80" s="8">
        <f t="shared" si="18"/>
        <v>39578</v>
      </c>
      <c r="B80" s="2">
        <f t="shared" si="16"/>
        <v>7</v>
      </c>
      <c r="D80" s="8">
        <f t="shared" si="19"/>
        <v>39609</v>
      </c>
      <c r="E80" s="2">
        <f t="shared" si="17"/>
        <v>3</v>
      </c>
    </row>
    <row r="81" spans="1:5" ht="12.75">
      <c r="A81" s="8">
        <f t="shared" si="18"/>
        <v>39579</v>
      </c>
      <c r="B81" s="2">
        <f t="shared" si="16"/>
        <v>1</v>
      </c>
      <c r="D81" s="8">
        <f t="shared" si="19"/>
        <v>39610</v>
      </c>
      <c r="E81" s="2">
        <f t="shared" si="17"/>
        <v>4</v>
      </c>
    </row>
    <row r="82" spans="1:5" ht="12.75">
      <c r="A82" s="8">
        <f t="shared" si="18"/>
        <v>39580</v>
      </c>
      <c r="B82" s="2">
        <f t="shared" si="16"/>
        <v>2</v>
      </c>
      <c r="D82" s="8">
        <f t="shared" si="19"/>
        <v>39611</v>
      </c>
      <c r="E82" s="2">
        <f t="shared" si="17"/>
        <v>5</v>
      </c>
    </row>
    <row r="83" spans="1:5" ht="12.75">
      <c r="A83" s="8">
        <f t="shared" si="18"/>
        <v>39581</v>
      </c>
      <c r="B83" s="2">
        <f t="shared" si="16"/>
        <v>3</v>
      </c>
      <c r="D83" s="8">
        <f t="shared" si="19"/>
        <v>39612</v>
      </c>
      <c r="E83" s="2">
        <f t="shared" si="17"/>
        <v>6</v>
      </c>
    </row>
    <row r="84" spans="1:5" ht="12.75">
      <c r="A84" s="8">
        <f>A83+1</f>
        <v>39582</v>
      </c>
      <c r="B84" s="2">
        <f t="shared" si="16"/>
        <v>4</v>
      </c>
      <c r="D84" s="8">
        <f>D83+1</f>
        <v>39613</v>
      </c>
      <c r="E84" s="2">
        <f t="shared" si="17"/>
        <v>7</v>
      </c>
    </row>
    <row r="85" spans="1:5" ht="12.75">
      <c r="A85" s="8">
        <f>A84+1</f>
        <v>39583</v>
      </c>
      <c r="B85" s="2">
        <f t="shared" si="16"/>
        <v>5</v>
      </c>
      <c r="D85" s="8">
        <f>D84+1</f>
        <v>39614</v>
      </c>
      <c r="E85" s="2">
        <f t="shared" si="17"/>
        <v>1</v>
      </c>
    </row>
    <row r="86" spans="1:5" ht="12.75">
      <c r="A86" s="8">
        <f>A85+1</f>
        <v>39584</v>
      </c>
      <c r="B86" s="2">
        <f t="shared" si="16"/>
        <v>6</v>
      </c>
      <c r="D86" s="8">
        <f>D85+1</f>
        <v>39615</v>
      </c>
      <c r="E86" s="2">
        <f t="shared" si="17"/>
        <v>2</v>
      </c>
    </row>
    <row r="87" spans="1:5" ht="12.75">
      <c r="A87" s="8">
        <f>A86+1</f>
        <v>39585</v>
      </c>
      <c r="B87" s="2">
        <f t="shared" si="16"/>
        <v>7</v>
      </c>
      <c r="D87" s="8">
        <f>D86+1</f>
        <v>39616</v>
      </c>
      <c r="E87" s="2">
        <f t="shared" si="17"/>
        <v>3</v>
      </c>
    </row>
    <row r="88" spans="1:5" ht="12.75">
      <c r="A88" s="8">
        <f>A87+1</f>
        <v>39586</v>
      </c>
      <c r="B88" s="2">
        <f t="shared" si="16"/>
        <v>1</v>
      </c>
      <c r="D88" s="8">
        <f>D87+1</f>
        <v>39617</v>
      </c>
      <c r="E88" s="2">
        <f t="shared" si="17"/>
        <v>4</v>
      </c>
    </row>
    <row r="89" spans="1:5" ht="12.75">
      <c r="A89" s="8">
        <f>A88+1</f>
        <v>39587</v>
      </c>
      <c r="B89" s="2">
        <f t="shared" si="16"/>
        <v>2</v>
      </c>
      <c r="D89" s="8">
        <f>D88+1</f>
        <v>39618</v>
      </c>
      <c r="E89" s="2">
        <f t="shared" si="17"/>
        <v>5</v>
      </c>
    </row>
    <row r="90" spans="1:5" ht="12.75">
      <c r="A90" s="8">
        <f>A89+1</f>
        <v>39588</v>
      </c>
      <c r="B90" s="2">
        <f t="shared" si="16"/>
        <v>3</v>
      </c>
      <c r="D90" s="8">
        <f>D89+1</f>
        <v>39619</v>
      </c>
      <c r="E90" s="2">
        <f t="shared" si="17"/>
        <v>6</v>
      </c>
    </row>
    <row r="91" spans="1:5" ht="12.75">
      <c r="A91" s="8">
        <f>A90+1</f>
        <v>39589</v>
      </c>
      <c r="B91" s="2">
        <f t="shared" si="16"/>
        <v>4</v>
      </c>
      <c r="D91" s="8">
        <f>D90+1</f>
        <v>39620</v>
      </c>
      <c r="E91" s="2">
        <f t="shared" si="17"/>
        <v>7</v>
      </c>
    </row>
    <row r="92" spans="1:5" ht="12.75">
      <c r="A92" s="8">
        <f>A91+1</f>
        <v>39590</v>
      </c>
      <c r="B92" s="2">
        <f t="shared" si="16"/>
        <v>5</v>
      </c>
      <c r="D92" s="8">
        <f>D91+1</f>
        <v>39621</v>
      </c>
      <c r="E92" s="2">
        <f t="shared" si="17"/>
        <v>1</v>
      </c>
    </row>
    <row r="93" spans="1:5" ht="12.75">
      <c r="A93" s="8">
        <f>A92+1</f>
        <v>39591</v>
      </c>
      <c r="B93" s="2">
        <f t="shared" si="16"/>
        <v>6</v>
      </c>
      <c r="D93" s="8">
        <f>D92+1</f>
        <v>39622</v>
      </c>
      <c r="E93" s="2">
        <f t="shared" si="17"/>
        <v>2</v>
      </c>
    </row>
    <row r="94" spans="1:5" ht="12.75">
      <c r="A94" s="8">
        <f>A93+1</f>
        <v>39592</v>
      </c>
      <c r="B94" s="2">
        <f t="shared" si="16"/>
        <v>7</v>
      </c>
      <c r="D94" s="8">
        <f>D93+1</f>
        <v>39623</v>
      </c>
      <c r="E94" s="2">
        <f t="shared" si="17"/>
        <v>3</v>
      </c>
    </row>
    <row r="95" spans="1:5" ht="12.75">
      <c r="A95" s="8">
        <f>A94+1</f>
        <v>39593</v>
      </c>
      <c r="B95" s="2">
        <f t="shared" si="16"/>
        <v>1</v>
      </c>
      <c r="D95" s="8">
        <f>D94+1</f>
        <v>39624</v>
      </c>
      <c r="E95" s="2">
        <f t="shared" si="17"/>
        <v>4</v>
      </c>
    </row>
    <row r="96" spans="1:5" ht="12.75">
      <c r="A96" s="8">
        <f>A95+1</f>
        <v>39594</v>
      </c>
      <c r="B96" s="2">
        <f t="shared" si="16"/>
        <v>2</v>
      </c>
      <c r="D96" s="8">
        <f>D95+1</f>
        <v>39625</v>
      </c>
      <c r="E96" s="2">
        <f t="shared" si="17"/>
        <v>5</v>
      </c>
    </row>
    <row r="97" spans="1:5" ht="12.75">
      <c r="A97" s="8">
        <f>A96+1</f>
        <v>39595</v>
      </c>
      <c r="B97" s="2">
        <f t="shared" si="16"/>
        <v>3</v>
      </c>
      <c r="D97" s="8">
        <f>D96+1</f>
        <v>39626</v>
      </c>
      <c r="E97" s="2">
        <f t="shared" si="17"/>
        <v>6</v>
      </c>
    </row>
    <row r="98" spans="1:5" ht="12.75">
      <c r="A98" s="8">
        <f>A97+1</f>
        <v>39596</v>
      </c>
      <c r="B98" s="2">
        <f t="shared" si="16"/>
        <v>4</v>
      </c>
      <c r="D98" s="8">
        <f>D97+1</f>
        <v>39627</v>
      </c>
      <c r="E98" s="2">
        <f t="shared" si="17"/>
        <v>7</v>
      </c>
    </row>
    <row r="99" spans="1:5" ht="12.75">
      <c r="A99" s="8">
        <f>A98+1</f>
        <v>39597</v>
      </c>
      <c r="B99" s="2">
        <f t="shared" si="16"/>
        <v>5</v>
      </c>
      <c r="D99" s="8">
        <f>D98+1</f>
        <v>39628</v>
      </c>
      <c r="E99" s="2">
        <f t="shared" si="17"/>
        <v>1</v>
      </c>
    </row>
    <row r="100" spans="1:5" ht="12.75">
      <c r="A100" s="8">
        <f>A99+1</f>
        <v>39598</v>
      </c>
      <c r="B100" s="2">
        <f t="shared" si="16"/>
        <v>6</v>
      </c>
      <c r="D100" s="8">
        <f>D99+1</f>
        <v>39629</v>
      </c>
      <c r="E100" s="2">
        <f t="shared" si="17"/>
        <v>2</v>
      </c>
    </row>
    <row r="101" spans="1:5" ht="12.75">
      <c r="A101" s="8">
        <f>A100+1</f>
        <v>39599</v>
      </c>
      <c r="B101" s="2">
        <f t="shared" si="16"/>
        <v>7</v>
      </c>
      <c r="D101" s="8"/>
      <c r="E101" s="2"/>
    </row>
  </sheetData>
  <sheetProtection/>
  <mergeCells count="10">
    <mergeCell ref="A70:C70"/>
    <mergeCell ref="D70:F70"/>
    <mergeCell ref="A2:C2"/>
    <mergeCell ref="D2:F2"/>
    <mergeCell ref="G2:I2"/>
    <mergeCell ref="J2:L2"/>
    <mergeCell ref="A36:C36"/>
    <mergeCell ref="D36:F36"/>
    <mergeCell ref="G36:I36"/>
    <mergeCell ref="J36:L36"/>
  </mergeCells>
  <conditionalFormatting sqref="B3:B32 E3:E33 H3:H32 K3:K33 B37:B67 E37:E65 H37:H67 K37:K66 B71:B101 E71:E100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3.57421875" style="41" customWidth="1"/>
    <col min="2" max="2" width="4.421875" style="42" customWidth="1"/>
    <col min="3" max="3" width="77.28125" style="3" customWidth="1"/>
    <col min="4" max="4" width="4.28125" style="4" customWidth="1"/>
    <col min="5" max="5" width="4.28125" style="3" customWidth="1"/>
    <col min="6" max="6" width="11.421875" style="3" customWidth="1"/>
    <col min="7" max="7" width="3.7109375" style="3" customWidth="1"/>
    <col min="8" max="8" width="4.140625" style="3" customWidth="1"/>
    <col min="9" max="9" width="11.421875" style="3" customWidth="1"/>
    <col min="10" max="10" width="3.8515625" style="3" customWidth="1"/>
    <col min="11" max="11" width="4.421875" style="3" customWidth="1"/>
    <col min="12" max="16384" width="11.421875" style="3" customWidth="1"/>
  </cols>
  <sheetData>
    <row r="1" spans="1:12" ht="12.75">
      <c r="A1" s="46" t="str">
        <f>CONCATENATE(Année!V3," ",Année!T3)</f>
        <v>SEPTEMBRE 2007</v>
      </c>
      <c r="B1" s="46"/>
      <c r="C1" s="46"/>
      <c r="D1" s="54"/>
      <c r="E1" s="54"/>
      <c r="F1" s="54"/>
      <c r="G1" s="55"/>
      <c r="H1" s="55"/>
      <c r="I1" s="55"/>
      <c r="J1" s="55"/>
      <c r="K1" s="55"/>
      <c r="L1" s="55"/>
    </row>
    <row r="2" spans="1:11" ht="22.5" customHeight="1">
      <c r="A2" s="38">
        <f>DATE(Année!T3,9,1)</f>
        <v>39326</v>
      </c>
      <c r="B2" s="39">
        <f aca="true" t="shared" si="0" ref="B2:B31">WEEKDAY(A2)</f>
        <v>7</v>
      </c>
      <c r="C2" s="34">
        <f>Année!C2</f>
        <v>0</v>
      </c>
      <c r="D2" s="6"/>
      <c r="E2" s="2"/>
      <c r="G2" s="6"/>
      <c r="H2" s="2"/>
      <c r="J2" s="6"/>
      <c r="K2" s="2"/>
    </row>
    <row r="3" spans="1:11" ht="22.5" customHeight="1">
      <c r="A3" s="40">
        <f aca="true" t="shared" si="1" ref="A3:A31">A2+1</f>
        <v>39327</v>
      </c>
      <c r="B3" s="39">
        <f t="shared" si="0"/>
        <v>1</v>
      </c>
      <c r="C3" s="35">
        <f>Année!C3</f>
        <v>0</v>
      </c>
      <c r="E3" s="2"/>
      <c r="G3" s="4"/>
      <c r="H3" s="2"/>
      <c r="J3" s="4"/>
      <c r="K3" s="2"/>
    </row>
    <row r="4" spans="1:11" ht="22.5" customHeight="1">
      <c r="A4" s="40">
        <f t="shared" si="1"/>
        <v>39328</v>
      </c>
      <c r="B4" s="39">
        <f t="shared" si="0"/>
        <v>2</v>
      </c>
      <c r="C4" s="35" t="str">
        <f>Année!C4</f>
        <v>Rentrée scolaire</v>
      </c>
      <c r="E4" s="2"/>
      <c r="G4" s="4"/>
      <c r="H4" s="2"/>
      <c r="J4" s="4"/>
      <c r="K4" s="2"/>
    </row>
    <row r="5" spans="1:11" ht="22.5" customHeight="1">
      <c r="A5" s="40">
        <f t="shared" si="1"/>
        <v>39329</v>
      </c>
      <c r="B5" s="39">
        <f t="shared" si="0"/>
        <v>3</v>
      </c>
      <c r="C5" s="35">
        <f>Année!C5</f>
        <v>0</v>
      </c>
      <c r="E5" s="2"/>
      <c r="G5" s="4"/>
      <c r="H5" s="2"/>
      <c r="J5" s="4"/>
      <c r="K5" s="2"/>
    </row>
    <row r="6" spans="1:11" ht="22.5" customHeight="1">
      <c r="A6" s="40">
        <f t="shared" si="1"/>
        <v>39330</v>
      </c>
      <c r="B6" s="39">
        <f t="shared" si="0"/>
        <v>4</v>
      </c>
      <c r="C6" s="35">
        <f>Année!C6</f>
        <v>0</v>
      </c>
      <c r="E6" s="2"/>
      <c r="G6" s="4"/>
      <c r="H6" s="2"/>
      <c r="J6" s="4"/>
      <c r="K6" s="2"/>
    </row>
    <row r="7" spans="1:11" ht="22.5" customHeight="1">
      <c r="A7" s="40">
        <f t="shared" si="1"/>
        <v>39331</v>
      </c>
      <c r="B7" s="39">
        <f t="shared" si="0"/>
        <v>5</v>
      </c>
      <c r="C7" s="35">
        <f>Année!C7</f>
        <v>0</v>
      </c>
      <c r="E7" s="2"/>
      <c r="G7" s="4"/>
      <c r="H7" s="2"/>
      <c r="J7" s="4"/>
      <c r="K7" s="2"/>
    </row>
    <row r="8" spans="1:11" ht="22.5" customHeight="1">
      <c r="A8" s="40">
        <f t="shared" si="1"/>
        <v>39332</v>
      </c>
      <c r="B8" s="39">
        <f t="shared" si="0"/>
        <v>6</v>
      </c>
      <c r="C8" s="35">
        <f>Année!C8</f>
        <v>0</v>
      </c>
      <c r="E8" s="2"/>
      <c r="G8" s="4"/>
      <c r="H8" s="2"/>
      <c r="J8" s="4"/>
      <c r="K8" s="2"/>
    </row>
    <row r="9" spans="1:11" ht="22.5" customHeight="1">
      <c r="A9" s="40">
        <f t="shared" si="1"/>
        <v>39333</v>
      </c>
      <c r="B9" s="39">
        <f t="shared" si="0"/>
        <v>7</v>
      </c>
      <c r="C9" s="35">
        <f>Année!C9</f>
        <v>0</v>
      </c>
      <c r="E9" s="2"/>
      <c r="G9" s="4"/>
      <c r="H9" s="2"/>
      <c r="J9" s="4"/>
      <c r="K9" s="2"/>
    </row>
    <row r="10" spans="1:11" ht="22.5" customHeight="1">
      <c r="A10" s="40">
        <f t="shared" si="1"/>
        <v>39334</v>
      </c>
      <c r="B10" s="39">
        <f t="shared" si="0"/>
        <v>1</v>
      </c>
      <c r="C10" s="35">
        <f>Année!C10</f>
        <v>0</v>
      </c>
      <c r="E10" s="2"/>
      <c r="G10" s="4"/>
      <c r="H10" s="2"/>
      <c r="J10" s="4"/>
      <c r="K10" s="2"/>
    </row>
    <row r="11" spans="1:11" ht="22.5" customHeight="1">
      <c r="A11" s="40">
        <f t="shared" si="1"/>
        <v>39335</v>
      </c>
      <c r="B11" s="39">
        <f t="shared" si="0"/>
        <v>2</v>
      </c>
      <c r="C11" s="35">
        <f>Année!C11</f>
        <v>0</v>
      </c>
      <c r="E11" s="2"/>
      <c r="G11" s="4"/>
      <c r="H11" s="2"/>
      <c r="J11" s="4"/>
      <c r="K11" s="2"/>
    </row>
    <row r="12" spans="1:11" ht="22.5" customHeight="1">
      <c r="A12" s="40">
        <f t="shared" si="1"/>
        <v>39336</v>
      </c>
      <c r="B12" s="39">
        <f t="shared" si="0"/>
        <v>3</v>
      </c>
      <c r="C12" s="35">
        <f>Année!C12</f>
        <v>0</v>
      </c>
      <c r="E12" s="2"/>
      <c r="G12" s="4"/>
      <c r="H12" s="2"/>
      <c r="J12" s="4"/>
      <c r="K12" s="2"/>
    </row>
    <row r="13" spans="1:11" ht="22.5" customHeight="1">
      <c r="A13" s="40">
        <f t="shared" si="1"/>
        <v>39337</v>
      </c>
      <c r="B13" s="39">
        <f t="shared" si="0"/>
        <v>4</v>
      </c>
      <c r="C13" s="35">
        <f>Année!C13</f>
        <v>0</v>
      </c>
      <c r="E13" s="2"/>
      <c r="G13" s="4"/>
      <c r="H13" s="2"/>
      <c r="J13" s="4"/>
      <c r="K13" s="2"/>
    </row>
    <row r="14" spans="1:11" ht="22.5" customHeight="1">
      <c r="A14" s="40">
        <f t="shared" si="1"/>
        <v>39338</v>
      </c>
      <c r="B14" s="39">
        <f t="shared" si="0"/>
        <v>5</v>
      </c>
      <c r="C14" s="35">
        <f>Année!C14</f>
        <v>0</v>
      </c>
      <c r="E14" s="2"/>
      <c r="G14" s="4"/>
      <c r="H14" s="2"/>
      <c r="J14" s="4"/>
      <c r="K14" s="2"/>
    </row>
    <row r="15" spans="1:11" ht="22.5" customHeight="1">
      <c r="A15" s="40">
        <f t="shared" si="1"/>
        <v>39339</v>
      </c>
      <c r="B15" s="39">
        <f t="shared" si="0"/>
        <v>6</v>
      </c>
      <c r="C15" s="35">
        <f>Année!C15</f>
        <v>0</v>
      </c>
      <c r="E15" s="2"/>
      <c r="G15" s="4"/>
      <c r="H15" s="2"/>
      <c r="J15" s="4"/>
      <c r="K15" s="2"/>
    </row>
    <row r="16" spans="1:11" ht="22.5" customHeight="1">
      <c r="A16" s="40">
        <f t="shared" si="1"/>
        <v>39340</v>
      </c>
      <c r="B16" s="39">
        <f t="shared" si="0"/>
        <v>7</v>
      </c>
      <c r="C16" s="35">
        <f>Année!C16</f>
        <v>0</v>
      </c>
      <c r="E16" s="2"/>
      <c r="G16" s="4"/>
      <c r="H16" s="2"/>
      <c r="J16" s="4"/>
      <c r="K16" s="2"/>
    </row>
    <row r="17" spans="1:11" ht="22.5" customHeight="1">
      <c r="A17" s="40">
        <f t="shared" si="1"/>
        <v>39341</v>
      </c>
      <c r="B17" s="39">
        <f t="shared" si="0"/>
        <v>1</v>
      </c>
      <c r="C17" s="35">
        <f>Année!C17</f>
        <v>0</v>
      </c>
      <c r="E17" s="2"/>
      <c r="G17" s="4"/>
      <c r="H17" s="2"/>
      <c r="J17" s="4"/>
      <c r="K17" s="2"/>
    </row>
    <row r="18" spans="1:11" ht="22.5" customHeight="1">
      <c r="A18" s="40">
        <f t="shared" si="1"/>
        <v>39342</v>
      </c>
      <c r="B18" s="39">
        <f t="shared" si="0"/>
        <v>2</v>
      </c>
      <c r="C18" s="35">
        <f>Année!C18</f>
        <v>0</v>
      </c>
      <c r="E18" s="2"/>
      <c r="G18" s="4"/>
      <c r="H18" s="2"/>
      <c r="J18" s="4"/>
      <c r="K18" s="2"/>
    </row>
    <row r="19" spans="1:11" ht="22.5" customHeight="1">
      <c r="A19" s="40">
        <f t="shared" si="1"/>
        <v>39343</v>
      </c>
      <c r="B19" s="39">
        <f t="shared" si="0"/>
        <v>3</v>
      </c>
      <c r="C19" s="35">
        <f>Année!C19</f>
        <v>0</v>
      </c>
      <c r="E19" s="2"/>
      <c r="G19" s="4"/>
      <c r="H19" s="2"/>
      <c r="J19" s="4"/>
      <c r="K19" s="2"/>
    </row>
    <row r="20" spans="1:11" ht="22.5" customHeight="1">
      <c r="A20" s="40">
        <f t="shared" si="1"/>
        <v>39344</v>
      </c>
      <c r="B20" s="39">
        <f t="shared" si="0"/>
        <v>4</v>
      </c>
      <c r="C20" s="35">
        <f>Année!C20</f>
        <v>0</v>
      </c>
      <c r="E20" s="2"/>
      <c r="G20" s="4"/>
      <c r="H20" s="2"/>
      <c r="J20" s="4"/>
      <c r="K20" s="2"/>
    </row>
    <row r="21" spans="1:11" ht="22.5" customHeight="1">
      <c r="A21" s="40">
        <f t="shared" si="1"/>
        <v>39345</v>
      </c>
      <c r="B21" s="39">
        <f t="shared" si="0"/>
        <v>5</v>
      </c>
      <c r="C21" s="35">
        <f>Année!C21</f>
        <v>0</v>
      </c>
      <c r="E21" s="2"/>
      <c r="G21" s="4"/>
      <c r="H21" s="2"/>
      <c r="J21" s="4"/>
      <c r="K21" s="2"/>
    </row>
    <row r="22" spans="1:11" ht="22.5" customHeight="1">
      <c r="A22" s="40">
        <f t="shared" si="1"/>
        <v>39346</v>
      </c>
      <c r="B22" s="39">
        <f t="shared" si="0"/>
        <v>6</v>
      </c>
      <c r="C22" s="35">
        <f>Année!C22</f>
        <v>0</v>
      </c>
      <c r="E22" s="2"/>
      <c r="G22" s="4"/>
      <c r="H22" s="2"/>
      <c r="J22" s="4"/>
      <c r="K22" s="2"/>
    </row>
    <row r="23" spans="1:11" ht="22.5" customHeight="1">
      <c r="A23" s="40">
        <f t="shared" si="1"/>
        <v>39347</v>
      </c>
      <c r="B23" s="39">
        <f t="shared" si="0"/>
        <v>7</v>
      </c>
      <c r="C23" s="35">
        <f>Année!C23</f>
        <v>0</v>
      </c>
      <c r="E23" s="2"/>
      <c r="G23" s="4"/>
      <c r="H23" s="2"/>
      <c r="J23" s="4"/>
      <c r="K23" s="2"/>
    </row>
    <row r="24" spans="1:11" ht="22.5" customHeight="1">
      <c r="A24" s="40">
        <f t="shared" si="1"/>
        <v>39348</v>
      </c>
      <c r="B24" s="39">
        <f t="shared" si="0"/>
        <v>1</v>
      </c>
      <c r="C24" s="35">
        <f>Année!C24</f>
        <v>0</v>
      </c>
      <c r="E24" s="2"/>
      <c r="G24" s="4"/>
      <c r="H24" s="2"/>
      <c r="J24" s="4"/>
      <c r="K24" s="2"/>
    </row>
    <row r="25" spans="1:11" ht="22.5" customHeight="1">
      <c r="A25" s="40">
        <f t="shared" si="1"/>
        <v>39349</v>
      </c>
      <c r="B25" s="39">
        <f t="shared" si="0"/>
        <v>2</v>
      </c>
      <c r="C25" s="35">
        <f>Année!C25</f>
        <v>0</v>
      </c>
      <c r="E25" s="2"/>
      <c r="G25" s="4"/>
      <c r="H25" s="2"/>
      <c r="J25" s="4"/>
      <c r="K25" s="2"/>
    </row>
    <row r="26" spans="1:11" ht="22.5" customHeight="1">
      <c r="A26" s="40">
        <f t="shared" si="1"/>
        <v>39350</v>
      </c>
      <c r="B26" s="39">
        <f t="shared" si="0"/>
        <v>3</v>
      </c>
      <c r="C26" s="35">
        <f>Année!C26</f>
        <v>0</v>
      </c>
      <c r="E26" s="2"/>
      <c r="G26" s="4"/>
      <c r="H26" s="2"/>
      <c r="J26" s="4"/>
      <c r="K26" s="2"/>
    </row>
    <row r="27" spans="1:11" ht="22.5" customHeight="1">
      <c r="A27" s="40">
        <f t="shared" si="1"/>
        <v>39351</v>
      </c>
      <c r="B27" s="39">
        <f t="shared" si="0"/>
        <v>4</v>
      </c>
      <c r="C27" s="35">
        <f>Année!C27</f>
        <v>0</v>
      </c>
      <c r="E27" s="2"/>
      <c r="G27" s="4"/>
      <c r="H27" s="2"/>
      <c r="J27" s="4"/>
      <c r="K27" s="2"/>
    </row>
    <row r="28" spans="1:11" ht="22.5" customHeight="1">
      <c r="A28" s="40">
        <f t="shared" si="1"/>
        <v>39352</v>
      </c>
      <c r="B28" s="39">
        <f t="shared" si="0"/>
        <v>5</v>
      </c>
      <c r="C28" s="35" t="str">
        <f>Année!C28</f>
        <v>Com. Française</v>
      </c>
      <c r="E28" s="2"/>
      <c r="G28" s="4"/>
      <c r="H28" s="2"/>
      <c r="J28" s="4"/>
      <c r="K28" s="2"/>
    </row>
    <row r="29" spans="1:11" ht="22.5" customHeight="1">
      <c r="A29" s="40">
        <f t="shared" si="1"/>
        <v>39353</v>
      </c>
      <c r="B29" s="39">
        <f t="shared" si="0"/>
        <v>6</v>
      </c>
      <c r="C29" s="35">
        <f>Année!C29</f>
        <v>0</v>
      </c>
      <c r="E29" s="2"/>
      <c r="G29" s="4"/>
      <c r="H29" s="2"/>
      <c r="J29" s="4"/>
      <c r="K29" s="2"/>
    </row>
    <row r="30" spans="1:11" ht="22.5" customHeight="1">
      <c r="A30" s="40">
        <f t="shared" si="1"/>
        <v>39354</v>
      </c>
      <c r="B30" s="39">
        <f t="shared" si="0"/>
        <v>7</v>
      </c>
      <c r="C30" s="35">
        <f>Année!C30</f>
        <v>0</v>
      </c>
      <c r="E30" s="2"/>
      <c r="G30" s="4"/>
      <c r="H30" s="2"/>
      <c r="J30" s="4"/>
      <c r="K30" s="2"/>
    </row>
    <row r="31" spans="1:11" ht="22.5" customHeight="1">
      <c r="A31" s="40">
        <f t="shared" si="1"/>
        <v>39355</v>
      </c>
      <c r="B31" s="39">
        <f t="shared" si="0"/>
        <v>1</v>
      </c>
      <c r="C31" s="34">
        <f>Année!C31</f>
        <v>0</v>
      </c>
      <c r="E31" s="2"/>
      <c r="G31" s="4"/>
      <c r="H31" s="2"/>
      <c r="J31" s="4"/>
      <c r="K31" s="2"/>
    </row>
    <row r="32" spans="5:11" ht="30" customHeight="1">
      <c r="E32" s="2"/>
      <c r="G32" s="4"/>
      <c r="J32" s="4"/>
      <c r="K32" s="2"/>
    </row>
    <row r="35" spans="1:1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2.75">
      <c r="A36" s="43"/>
      <c r="C36" s="7"/>
      <c r="D36" s="6"/>
      <c r="E36" s="2"/>
      <c r="F36" s="7"/>
      <c r="G36" s="6"/>
      <c r="H36" s="2"/>
      <c r="I36" s="7"/>
      <c r="J36" s="6"/>
      <c r="K36" s="2"/>
      <c r="L36" s="7"/>
    </row>
    <row r="37" spans="1:11" ht="12.75">
      <c r="A37" s="44"/>
      <c r="D37" s="8"/>
      <c r="E37" s="2"/>
      <c r="G37" s="8"/>
      <c r="H37" s="2"/>
      <c r="J37" s="8"/>
      <c r="K37" s="2"/>
    </row>
    <row r="38" spans="1:11" ht="12.75">
      <c r="A38" s="44"/>
      <c r="D38" s="8"/>
      <c r="E38" s="2"/>
      <c r="G38" s="8"/>
      <c r="H38" s="2"/>
      <c r="J38" s="8"/>
      <c r="K38" s="2"/>
    </row>
    <row r="39" spans="1:11" ht="12.75">
      <c r="A39" s="44"/>
      <c r="D39" s="8"/>
      <c r="E39" s="2"/>
      <c r="G39" s="8"/>
      <c r="H39" s="2"/>
      <c r="J39" s="8"/>
      <c r="K39" s="2"/>
    </row>
    <row r="40" spans="1:11" ht="12.75">
      <c r="A40" s="44"/>
      <c r="D40" s="8"/>
      <c r="E40" s="2"/>
      <c r="G40" s="8"/>
      <c r="H40" s="2"/>
      <c r="J40" s="8"/>
      <c r="K40" s="2"/>
    </row>
    <row r="41" spans="1:11" ht="12.75">
      <c r="A41" s="44"/>
      <c r="D41" s="8"/>
      <c r="E41" s="2"/>
      <c r="G41" s="8"/>
      <c r="H41" s="2"/>
      <c r="J41" s="8"/>
      <c r="K41" s="2"/>
    </row>
    <row r="42" spans="1:11" ht="12.75">
      <c r="A42" s="44"/>
      <c r="D42" s="8"/>
      <c r="E42" s="2"/>
      <c r="G42" s="8"/>
      <c r="H42" s="2"/>
      <c r="J42" s="8"/>
      <c r="K42" s="2"/>
    </row>
    <row r="43" spans="1:11" ht="12.75">
      <c r="A43" s="44"/>
      <c r="D43" s="8"/>
      <c r="E43" s="2"/>
      <c r="G43" s="8"/>
      <c r="H43" s="2"/>
      <c r="J43" s="8"/>
      <c r="K43" s="2"/>
    </row>
    <row r="44" spans="1:11" ht="12.75">
      <c r="A44" s="44"/>
      <c r="D44" s="8"/>
      <c r="E44" s="2"/>
      <c r="G44" s="8"/>
      <c r="H44" s="2"/>
      <c r="J44" s="8"/>
      <c r="K44" s="2"/>
    </row>
    <row r="45" spans="1:11" ht="12.75">
      <c r="A45" s="44"/>
      <c r="D45" s="8"/>
      <c r="E45" s="2"/>
      <c r="G45" s="8"/>
      <c r="H45" s="2"/>
      <c r="J45" s="8"/>
      <c r="K45" s="2"/>
    </row>
    <row r="46" spans="1:11" ht="12.75">
      <c r="A46" s="44"/>
      <c r="D46" s="8"/>
      <c r="E46" s="2"/>
      <c r="G46" s="8"/>
      <c r="H46" s="2"/>
      <c r="J46" s="8"/>
      <c r="K46" s="2"/>
    </row>
    <row r="47" spans="1:11" ht="12.75">
      <c r="A47" s="44"/>
      <c r="D47" s="8"/>
      <c r="E47" s="2"/>
      <c r="G47" s="8"/>
      <c r="H47" s="2"/>
      <c r="J47" s="8"/>
      <c r="K47" s="2"/>
    </row>
    <row r="48" spans="1:11" ht="12.75">
      <c r="A48" s="44"/>
      <c r="D48" s="8"/>
      <c r="E48" s="2"/>
      <c r="G48" s="8"/>
      <c r="H48" s="2"/>
      <c r="J48" s="8"/>
      <c r="K48" s="2"/>
    </row>
    <row r="49" spans="1:11" ht="12.75">
      <c r="A49" s="44"/>
      <c r="D49" s="8"/>
      <c r="E49" s="2"/>
      <c r="G49" s="8"/>
      <c r="H49" s="2"/>
      <c r="J49" s="8"/>
      <c r="K49" s="2"/>
    </row>
    <row r="50" spans="1:11" ht="12.75">
      <c r="A50" s="44"/>
      <c r="D50" s="8"/>
      <c r="E50" s="2"/>
      <c r="G50" s="8"/>
      <c r="H50" s="2"/>
      <c r="J50" s="8"/>
      <c r="K50" s="2"/>
    </row>
    <row r="51" spans="1:11" ht="12.75">
      <c r="A51" s="44"/>
      <c r="D51" s="8"/>
      <c r="E51" s="2"/>
      <c r="G51" s="8"/>
      <c r="H51" s="2"/>
      <c r="J51" s="8"/>
      <c r="K51" s="2"/>
    </row>
    <row r="52" spans="1:11" ht="12.75">
      <c r="A52" s="44"/>
      <c r="D52" s="8"/>
      <c r="E52" s="2"/>
      <c r="G52" s="8"/>
      <c r="H52" s="2"/>
      <c r="J52" s="8"/>
      <c r="K52" s="2"/>
    </row>
    <row r="53" spans="1:11" ht="12.75">
      <c r="A53" s="44"/>
      <c r="D53" s="8"/>
      <c r="E53" s="2"/>
      <c r="G53" s="8"/>
      <c r="H53" s="2"/>
      <c r="J53" s="8"/>
      <c r="K53" s="2"/>
    </row>
    <row r="54" spans="1:11" ht="12.75">
      <c r="A54" s="44"/>
      <c r="D54" s="8"/>
      <c r="E54" s="2"/>
      <c r="G54" s="8"/>
      <c r="H54" s="2"/>
      <c r="J54" s="8"/>
      <c r="K54" s="2"/>
    </row>
    <row r="55" spans="1:11" ht="12.75">
      <c r="A55" s="44"/>
      <c r="D55" s="8"/>
      <c r="E55" s="2"/>
      <c r="G55" s="8"/>
      <c r="H55" s="2"/>
      <c r="J55" s="8"/>
      <c r="K55" s="2"/>
    </row>
    <row r="56" spans="1:11" ht="12.75">
      <c r="A56" s="44"/>
      <c r="D56" s="8"/>
      <c r="E56" s="2"/>
      <c r="G56" s="8"/>
      <c r="H56" s="2"/>
      <c r="J56" s="8"/>
      <c r="K56" s="2"/>
    </row>
    <row r="57" spans="1:11" ht="12.75">
      <c r="A57" s="44"/>
      <c r="D57" s="8"/>
      <c r="E57" s="2"/>
      <c r="G57" s="8"/>
      <c r="H57" s="2"/>
      <c r="J57" s="8"/>
      <c r="K57" s="2"/>
    </row>
    <row r="58" spans="1:11" ht="12.75">
      <c r="A58" s="44"/>
      <c r="D58" s="8"/>
      <c r="E58" s="2"/>
      <c r="G58" s="8"/>
      <c r="H58" s="2"/>
      <c r="J58" s="8"/>
      <c r="K58" s="2"/>
    </row>
    <row r="59" spans="1:11" ht="12.75">
      <c r="A59" s="44"/>
      <c r="D59" s="8"/>
      <c r="E59" s="2"/>
      <c r="G59" s="8"/>
      <c r="H59" s="2"/>
      <c r="J59" s="8"/>
      <c r="K59" s="2"/>
    </row>
    <row r="60" spans="1:11" ht="12.75">
      <c r="A60" s="44"/>
      <c r="D60" s="8"/>
      <c r="E60" s="2"/>
      <c r="G60" s="8"/>
      <c r="H60" s="2"/>
      <c r="J60" s="8"/>
      <c r="K60" s="2"/>
    </row>
    <row r="61" spans="1:11" ht="12.75">
      <c r="A61" s="44"/>
      <c r="D61" s="8"/>
      <c r="E61" s="2"/>
      <c r="G61" s="8"/>
      <c r="H61" s="2"/>
      <c r="J61" s="8"/>
      <c r="K61" s="2"/>
    </row>
    <row r="62" spans="1:11" ht="12.75">
      <c r="A62" s="44"/>
      <c r="D62" s="8"/>
      <c r="E62" s="2"/>
      <c r="G62" s="8"/>
      <c r="H62" s="2"/>
      <c r="J62" s="8"/>
      <c r="K62" s="2"/>
    </row>
    <row r="63" spans="1:11" ht="12.75">
      <c r="A63" s="44"/>
      <c r="D63" s="8"/>
      <c r="E63" s="2"/>
      <c r="G63" s="8"/>
      <c r="H63" s="2"/>
      <c r="J63" s="8"/>
      <c r="K63" s="2"/>
    </row>
    <row r="64" spans="1:11" ht="12.75">
      <c r="A64" s="44"/>
      <c r="D64" s="8"/>
      <c r="E64" s="2"/>
      <c r="G64" s="8"/>
      <c r="H64" s="2"/>
      <c r="J64" s="8"/>
      <c r="K64" s="2"/>
    </row>
    <row r="65" spans="1:11" ht="12.75">
      <c r="A65" s="44"/>
      <c r="D65" s="8"/>
      <c r="E65" s="2"/>
      <c r="G65" s="8"/>
      <c r="H65" s="2"/>
      <c r="J65" s="8"/>
      <c r="K65" s="2"/>
    </row>
    <row r="66" spans="1:11" ht="12.75">
      <c r="A66" s="44"/>
      <c r="D66" s="8"/>
      <c r="E66" s="2"/>
      <c r="G66" s="8"/>
      <c r="H66" s="2"/>
      <c r="J66" s="8"/>
      <c r="K66" s="2"/>
    </row>
    <row r="67" ht="12.75">
      <c r="A67" s="44"/>
    </row>
    <row r="69" spans="1:6" ht="12.75">
      <c r="A69" s="53"/>
      <c r="B69" s="53"/>
      <c r="C69" s="53"/>
      <c r="D69" s="53"/>
      <c r="E69" s="53"/>
      <c r="F69" s="53"/>
    </row>
    <row r="70" spans="1:6" ht="12.75">
      <c r="A70" s="43"/>
      <c r="C70" s="7"/>
      <c r="D70" s="6"/>
      <c r="E70" s="2"/>
      <c r="F70" s="7"/>
    </row>
    <row r="71" spans="1:5" ht="12.75">
      <c r="A71" s="44"/>
      <c r="D71" s="8"/>
      <c r="E71" s="2"/>
    </row>
    <row r="72" spans="1:5" ht="12.75">
      <c r="A72" s="44"/>
      <c r="D72" s="8"/>
      <c r="E72" s="2"/>
    </row>
    <row r="73" spans="1:5" ht="12.75">
      <c r="A73" s="44"/>
      <c r="D73" s="8"/>
      <c r="E73" s="2"/>
    </row>
    <row r="74" spans="1:5" ht="12.75">
      <c r="A74" s="44"/>
      <c r="D74" s="8"/>
      <c r="E74" s="2"/>
    </row>
    <row r="75" spans="1:5" ht="12.75">
      <c r="A75" s="44"/>
      <c r="D75" s="8"/>
      <c r="E75" s="2"/>
    </row>
    <row r="76" spans="1:5" ht="12.75">
      <c r="A76" s="44"/>
      <c r="D76" s="8"/>
      <c r="E76" s="2"/>
    </row>
    <row r="77" spans="1:5" ht="12.75">
      <c r="A77" s="44"/>
      <c r="D77" s="8"/>
      <c r="E77" s="2"/>
    </row>
    <row r="78" spans="1:5" ht="12.75">
      <c r="A78" s="44"/>
      <c r="D78" s="8"/>
      <c r="E78" s="2"/>
    </row>
    <row r="79" spans="1:5" ht="12.75">
      <c r="A79" s="44"/>
      <c r="D79" s="8"/>
      <c r="E79" s="2"/>
    </row>
    <row r="80" spans="1:5" ht="12.75">
      <c r="A80" s="44"/>
      <c r="D80" s="8"/>
      <c r="E80" s="2"/>
    </row>
    <row r="81" spans="1:5" ht="12.75">
      <c r="A81" s="44"/>
      <c r="D81" s="8"/>
      <c r="E81" s="2"/>
    </row>
    <row r="82" spans="1:5" ht="12.75">
      <c r="A82" s="44"/>
      <c r="D82" s="8"/>
      <c r="E82" s="2"/>
    </row>
    <row r="83" spans="1:5" ht="12.75">
      <c r="A83" s="44"/>
      <c r="D83" s="8"/>
      <c r="E83" s="2"/>
    </row>
    <row r="84" spans="1:5" ht="12.75">
      <c r="A84" s="44"/>
      <c r="D84" s="8"/>
      <c r="E84" s="2"/>
    </row>
    <row r="85" spans="1:5" ht="12.75">
      <c r="A85" s="44"/>
      <c r="D85" s="8"/>
      <c r="E85" s="2"/>
    </row>
    <row r="86" spans="1:5" ht="12.75">
      <c r="A86" s="44"/>
      <c r="D86" s="8"/>
      <c r="E86" s="2"/>
    </row>
    <row r="87" spans="1:5" ht="12.75">
      <c r="A87" s="44"/>
      <c r="D87" s="8"/>
      <c r="E87" s="2"/>
    </row>
    <row r="88" spans="1:5" ht="12.75">
      <c r="A88" s="44"/>
      <c r="D88" s="8"/>
      <c r="E88" s="2"/>
    </row>
    <row r="89" spans="1:5" ht="12.75">
      <c r="A89" s="44"/>
      <c r="D89" s="8"/>
      <c r="E89" s="2"/>
    </row>
    <row r="90" spans="1:5" ht="12.75">
      <c r="A90" s="44"/>
      <c r="D90" s="8"/>
      <c r="E90" s="2"/>
    </row>
    <row r="91" spans="1:5" ht="12.75">
      <c r="A91" s="44"/>
      <c r="D91" s="8"/>
      <c r="E91" s="2"/>
    </row>
    <row r="92" spans="1:5" ht="12.75">
      <c r="A92" s="44"/>
      <c r="D92" s="8"/>
      <c r="E92" s="2"/>
    </row>
    <row r="93" spans="1:5" ht="12.75">
      <c r="A93" s="44"/>
      <c r="D93" s="8"/>
      <c r="E93" s="2"/>
    </row>
    <row r="94" spans="1:5" ht="12.75">
      <c r="A94" s="44"/>
      <c r="D94" s="8"/>
      <c r="E94" s="2"/>
    </row>
    <row r="95" spans="1:5" ht="12.75">
      <c r="A95" s="44"/>
      <c r="D95" s="8"/>
      <c r="E95" s="2"/>
    </row>
    <row r="96" spans="1:5" ht="12.75">
      <c r="A96" s="44"/>
      <c r="D96" s="8"/>
      <c r="E96" s="2"/>
    </row>
    <row r="97" spans="1:5" ht="12.75">
      <c r="A97" s="44"/>
      <c r="D97" s="8"/>
      <c r="E97" s="2"/>
    </row>
    <row r="98" spans="1:5" ht="12.75">
      <c r="A98" s="44"/>
      <c r="D98" s="8"/>
      <c r="E98" s="2"/>
    </row>
    <row r="99" spans="1:5" ht="12.75">
      <c r="A99" s="44"/>
      <c r="D99" s="8"/>
      <c r="E99" s="2"/>
    </row>
    <row r="100" spans="1:5" ht="12.75">
      <c r="A100" s="44"/>
      <c r="D100" s="8"/>
      <c r="E100" s="2"/>
    </row>
  </sheetData>
  <sheetProtection/>
  <mergeCells count="10">
    <mergeCell ref="J1:L1"/>
    <mergeCell ref="A35:C35"/>
    <mergeCell ref="D35:F35"/>
    <mergeCell ref="G35:I35"/>
    <mergeCell ref="J35:L35"/>
    <mergeCell ref="A69:C69"/>
    <mergeCell ref="D69:F69"/>
    <mergeCell ref="A1:C1"/>
    <mergeCell ref="D1:F1"/>
    <mergeCell ref="G1:I1"/>
  </mergeCells>
  <conditionalFormatting sqref="B2:B31 E2:E32 H2:H31 K2:K32 B36:B66 E36:E64 H36:H66 K36:K65 B70:B100 E70:E99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CONCATENATE(Année!V4," ",Année!T3)</f>
        <v>OCTOBRE 2007</v>
      </c>
      <c r="B1" s="46"/>
      <c r="C1" s="46"/>
    </row>
    <row r="2" spans="1:3" ht="22.5" customHeight="1">
      <c r="A2" s="38">
        <f>DATE(Année!Q2,10,1)</f>
        <v>2466</v>
      </c>
      <c r="B2" s="39">
        <f>WEEKDAY(A2)</f>
        <v>2</v>
      </c>
      <c r="C2" s="34">
        <f>Année!F2</f>
        <v>0</v>
      </c>
    </row>
    <row r="3" spans="1:3" ht="22.5" customHeight="1">
      <c r="A3" s="40">
        <f>A2+1</f>
        <v>2467</v>
      </c>
      <c r="B3" s="39">
        <f aca="true" t="shared" si="0" ref="B3:B32">WEEKDAY(A3)</f>
        <v>3</v>
      </c>
      <c r="C3" s="35">
        <f>Année!F3</f>
        <v>0</v>
      </c>
    </row>
    <row r="4" spans="1:3" ht="22.5" customHeight="1">
      <c r="A4" s="40">
        <f>A3+1</f>
        <v>2468</v>
      </c>
      <c r="B4" s="39">
        <f t="shared" si="0"/>
        <v>4</v>
      </c>
      <c r="C4" s="35">
        <f>Année!F4</f>
        <v>0</v>
      </c>
    </row>
    <row r="5" spans="1:3" ht="22.5" customHeight="1">
      <c r="A5" s="40">
        <f aca="true" t="shared" si="1" ref="A5:A32">A4+1</f>
        <v>2469</v>
      </c>
      <c r="B5" s="39">
        <f t="shared" si="0"/>
        <v>5</v>
      </c>
      <c r="C5" s="35">
        <f>Année!F5</f>
        <v>0</v>
      </c>
    </row>
    <row r="6" spans="1:3" ht="22.5" customHeight="1">
      <c r="A6" s="40">
        <f t="shared" si="1"/>
        <v>2470</v>
      </c>
      <c r="B6" s="39">
        <f t="shared" si="0"/>
        <v>6</v>
      </c>
      <c r="C6" s="35">
        <f>Année!F6</f>
        <v>0</v>
      </c>
    </row>
    <row r="7" spans="1:3" ht="22.5" customHeight="1">
      <c r="A7" s="40">
        <f t="shared" si="1"/>
        <v>2471</v>
      </c>
      <c r="B7" s="39">
        <f t="shared" si="0"/>
        <v>7</v>
      </c>
      <c r="C7" s="35">
        <f>Année!F7</f>
        <v>0</v>
      </c>
    </row>
    <row r="8" spans="1:3" ht="22.5" customHeight="1">
      <c r="A8" s="40">
        <f t="shared" si="1"/>
        <v>2472</v>
      </c>
      <c r="B8" s="39">
        <f t="shared" si="0"/>
        <v>1</v>
      </c>
      <c r="C8" s="35">
        <f>Année!F8</f>
        <v>0</v>
      </c>
    </row>
    <row r="9" spans="1:3" ht="22.5" customHeight="1">
      <c r="A9" s="40">
        <f t="shared" si="1"/>
        <v>2473</v>
      </c>
      <c r="B9" s="39">
        <f t="shared" si="0"/>
        <v>2</v>
      </c>
      <c r="C9" s="35">
        <f>Année!F9</f>
        <v>0</v>
      </c>
    </row>
    <row r="10" spans="1:3" ht="22.5" customHeight="1">
      <c r="A10" s="40">
        <f t="shared" si="1"/>
        <v>2474</v>
      </c>
      <c r="B10" s="39">
        <f t="shared" si="0"/>
        <v>3</v>
      </c>
      <c r="C10" s="35">
        <f>Année!F10</f>
        <v>0</v>
      </c>
    </row>
    <row r="11" spans="1:3" ht="22.5" customHeight="1">
      <c r="A11" s="40">
        <f t="shared" si="1"/>
        <v>2475</v>
      </c>
      <c r="B11" s="39">
        <f t="shared" si="0"/>
        <v>4</v>
      </c>
      <c r="C11" s="35">
        <f>Année!F11</f>
        <v>0</v>
      </c>
    </row>
    <row r="12" spans="1:3" ht="22.5" customHeight="1">
      <c r="A12" s="40">
        <f t="shared" si="1"/>
        <v>2476</v>
      </c>
      <c r="B12" s="39">
        <f t="shared" si="0"/>
        <v>5</v>
      </c>
      <c r="C12" s="35">
        <f>Année!F12</f>
        <v>0</v>
      </c>
    </row>
    <row r="13" spans="1:3" ht="22.5" customHeight="1">
      <c r="A13" s="40">
        <f t="shared" si="1"/>
        <v>2477</v>
      </c>
      <c r="B13" s="39">
        <f t="shared" si="0"/>
        <v>6</v>
      </c>
      <c r="C13" s="35">
        <f>Année!F13</f>
        <v>0</v>
      </c>
    </row>
    <row r="14" spans="1:3" ht="22.5" customHeight="1">
      <c r="A14" s="40">
        <f t="shared" si="1"/>
        <v>2478</v>
      </c>
      <c r="B14" s="39">
        <f t="shared" si="0"/>
        <v>7</v>
      </c>
      <c r="C14" s="35">
        <f>Année!F14</f>
        <v>0</v>
      </c>
    </row>
    <row r="15" spans="1:3" ht="22.5" customHeight="1">
      <c r="A15" s="40">
        <f t="shared" si="1"/>
        <v>2479</v>
      </c>
      <c r="B15" s="39">
        <f t="shared" si="0"/>
        <v>1</v>
      </c>
      <c r="C15" s="35">
        <f>Année!F15</f>
        <v>0</v>
      </c>
    </row>
    <row r="16" spans="1:3" ht="22.5" customHeight="1">
      <c r="A16" s="40">
        <f t="shared" si="1"/>
        <v>2480</v>
      </c>
      <c r="B16" s="39">
        <f t="shared" si="0"/>
        <v>2</v>
      </c>
      <c r="C16" s="35">
        <f>Année!F16</f>
        <v>0</v>
      </c>
    </row>
    <row r="17" spans="1:3" ht="22.5" customHeight="1">
      <c r="A17" s="40">
        <f t="shared" si="1"/>
        <v>2481</v>
      </c>
      <c r="B17" s="39">
        <f t="shared" si="0"/>
        <v>3</v>
      </c>
      <c r="C17" s="35">
        <f>Année!F17</f>
        <v>0</v>
      </c>
    </row>
    <row r="18" spans="1:3" ht="22.5" customHeight="1">
      <c r="A18" s="40">
        <f t="shared" si="1"/>
        <v>2482</v>
      </c>
      <c r="B18" s="39">
        <f t="shared" si="0"/>
        <v>4</v>
      </c>
      <c r="C18" s="35">
        <f>Année!F18</f>
        <v>0</v>
      </c>
    </row>
    <row r="19" spans="1:3" ht="22.5" customHeight="1">
      <c r="A19" s="40">
        <f t="shared" si="1"/>
        <v>2483</v>
      </c>
      <c r="B19" s="39">
        <f t="shared" si="0"/>
        <v>5</v>
      </c>
      <c r="C19" s="35">
        <f>Année!F19</f>
        <v>0</v>
      </c>
    </row>
    <row r="20" spans="1:3" ht="22.5" customHeight="1">
      <c r="A20" s="40">
        <f t="shared" si="1"/>
        <v>2484</v>
      </c>
      <c r="B20" s="39">
        <f t="shared" si="0"/>
        <v>6</v>
      </c>
      <c r="C20" s="35">
        <f>Année!F20</f>
        <v>0</v>
      </c>
    </row>
    <row r="21" spans="1:3" ht="22.5" customHeight="1">
      <c r="A21" s="40">
        <f t="shared" si="1"/>
        <v>2485</v>
      </c>
      <c r="B21" s="39">
        <f t="shared" si="0"/>
        <v>7</v>
      </c>
      <c r="C21" s="35">
        <f>Année!F21</f>
        <v>0</v>
      </c>
    </row>
    <row r="22" spans="1:3" ht="22.5" customHeight="1">
      <c r="A22" s="40">
        <f t="shared" si="1"/>
        <v>2486</v>
      </c>
      <c r="B22" s="39">
        <f t="shared" si="0"/>
        <v>1</v>
      </c>
      <c r="C22" s="35">
        <f>Année!F22</f>
        <v>0</v>
      </c>
    </row>
    <row r="23" spans="1:3" ht="22.5" customHeight="1">
      <c r="A23" s="40">
        <f t="shared" si="1"/>
        <v>2487</v>
      </c>
      <c r="B23" s="39">
        <f t="shared" si="0"/>
        <v>2</v>
      </c>
      <c r="C23" s="35">
        <f>Année!F23</f>
        <v>0</v>
      </c>
    </row>
    <row r="24" spans="1:3" ht="22.5" customHeight="1">
      <c r="A24" s="40">
        <f t="shared" si="1"/>
        <v>2488</v>
      </c>
      <c r="B24" s="39">
        <f t="shared" si="0"/>
        <v>3</v>
      </c>
      <c r="C24" s="35">
        <f>Année!F24</f>
        <v>0</v>
      </c>
    </row>
    <row r="25" spans="1:3" ht="22.5" customHeight="1">
      <c r="A25" s="40">
        <f t="shared" si="1"/>
        <v>2489</v>
      </c>
      <c r="B25" s="39">
        <f t="shared" si="0"/>
        <v>4</v>
      </c>
      <c r="C25" s="35">
        <f>Année!F25</f>
        <v>0</v>
      </c>
    </row>
    <row r="26" spans="1:3" ht="22.5" customHeight="1">
      <c r="A26" s="40">
        <f t="shared" si="1"/>
        <v>2490</v>
      </c>
      <c r="B26" s="39">
        <f t="shared" si="0"/>
        <v>5</v>
      </c>
      <c r="C26" s="35">
        <f>Année!F26</f>
        <v>0</v>
      </c>
    </row>
    <row r="27" spans="1:3" ht="22.5" customHeight="1">
      <c r="A27" s="40">
        <f t="shared" si="1"/>
        <v>2491</v>
      </c>
      <c r="B27" s="39">
        <f t="shared" si="0"/>
        <v>6</v>
      </c>
      <c r="C27" s="35">
        <f>Année!F27</f>
        <v>0</v>
      </c>
    </row>
    <row r="28" spans="1:3" ht="22.5" customHeight="1">
      <c r="A28" s="40">
        <f t="shared" si="1"/>
        <v>2492</v>
      </c>
      <c r="B28" s="39">
        <f t="shared" si="0"/>
        <v>7</v>
      </c>
      <c r="C28" s="35">
        <f>Année!F28</f>
        <v>0</v>
      </c>
    </row>
    <row r="29" spans="1:3" ht="22.5" customHeight="1">
      <c r="A29" s="40">
        <f t="shared" si="1"/>
        <v>2493</v>
      </c>
      <c r="B29" s="39">
        <f t="shared" si="0"/>
        <v>1</v>
      </c>
      <c r="C29" s="35">
        <f>Année!F29</f>
        <v>0</v>
      </c>
    </row>
    <row r="30" spans="1:3" ht="22.5" customHeight="1">
      <c r="A30" s="40">
        <f t="shared" si="1"/>
        <v>2494</v>
      </c>
      <c r="B30" s="39">
        <f t="shared" si="0"/>
        <v>2</v>
      </c>
      <c r="C30" s="35">
        <f>Année!F30</f>
        <v>0</v>
      </c>
    </row>
    <row r="31" spans="1:3" ht="22.5" customHeight="1">
      <c r="A31" s="40">
        <f t="shared" si="1"/>
        <v>2495</v>
      </c>
      <c r="B31" s="39">
        <f t="shared" si="0"/>
        <v>3</v>
      </c>
      <c r="C31" s="34">
        <f>Année!F31</f>
        <v>0</v>
      </c>
    </row>
    <row r="32" spans="1:3" ht="22.5" customHeight="1">
      <c r="A32" s="40">
        <f t="shared" si="1"/>
        <v>2496</v>
      </c>
      <c r="B32" s="39">
        <f t="shared" si="0"/>
        <v>4</v>
      </c>
      <c r="C32" s="34">
        <f>Année!F32</f>
        <v>0</v>
      </c>
    </row>
  </sheetData>
  <sheetProtection/>
  <mergeCells count="1">
    <mergeCell ref="A1:C1"/>
  </mergeCells>
  <conditionalFormatting sqref="B2:B32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CONCATENATE(Année!V5," ",Année!T3)</f>
        <v>NOVEMBRE 2007</v>
      </c>
      <c r="B1" s="46"/>
      <c r="C1" s="46"/>
    </row>
    <row r="2" spans="1:3" ht="22.5" customHeight="1">
      <c r="A2" s="38">
        <f>DATE(Année!N2,11,1)</f>
        <v>1401</v>
      </c>
      <c r="B2" s="39">
        <f>WEEKDAY(A2)</f>
        <v>1</v>
      </c>
      <c r="C2" s="34">
        <f>Année!I2</f>
        <v>0</v>
      </c>
    </row>
    <row r="3" spans="1:3" ht="22.5" customHeight="1">
      <c r="A3" s="40">
        <f>A2+1</f>
        <v>1402</v>
      </c>
      <c r="B3" s="39">
        <f aca="true" t="shared" si="0" ref="B3:B31">WEEKDAY(A3)</f>
        <v>2</v>
      </c>
      <c r="C3" s="35">
        <f>Année!I3</f>
        <v>0</v>
      </c>
    </row>
    <row r="4" spans="1:3" ht="22.5" customHeight="1">
      <c r="A4" s="40">
        <f aca="true" t="shared" si="1" ref="A4:A31">A3+1</f>
        <v>1403</v>
      </c>
      <c r="B4" s="39">
        <f t="shared" si="0"/>
        <v>3</v>
      </c>
      <c r="C4" s="35">
        <f>Année!I4</f>
        <v>0</v>
      </c>
    </row>
    <row r="5" spans="1:3" ht="22.5" customHeight="1">
      <c r="A5" s="40">
        <f t="shared" si="1"/>
        <v>1404</v>
      </c>
      <c r="B5" s="39">
        <f t="shared" si="0"/>
        <v>4</v>
      </c>
      <c r="C5" s="35">
        <f>Année!I5</f>
        <v>0</v>
      </c>
    </row>
    <row r="6" spans="1:3" ht="22.5" customHeight="1">
      <c r="A6" s="40">
        <f t="shared" si="1"/>
        <v>1405</v>
      </c>
      <c r="B6" s="39">
        <f t="shared" si="0"/>
        <v>5</v>
      </c>
      <c r="C6" s="35">
        <f>Année!I6</f>
        <v>0</v>
      </c>
    </row>
    <row r="7" spans="1:3" ht="22.5" customHeight="1">
      <c r="A7" s="40">
        <f t="shared" si="1"/>
        <v>1406</v>
      </c>
      <c r="B7" s="39">
        <f t="shared" si="0"/>
        <v>6</v>
      </c>
      <c r="C7" s="35">
        <f>Année!I7</f>
        <v>0</v>
      </c>
    </row>
    <row r="8" spans="1:3" ht="22.5" customHeight="1">
      <c r="A8" s="40">
        <f t="shared" si="1"/>
        <v>1407</v>
      </c>
      <c r="B8" s="39">
        <f t="shared" si="0"/>
        <v>7</v>
      </c>
      <c r="C8" s="35">
        <f>Année!I8</f>
        <v>0</v>
      </c>
    </row>
    <row r="9" spans="1:3" ht="22.5" customHeight="1">
      <c r="A9" s="40">
        <f t="shared" si="1"/>
        <v>1408</v>
      </c>
      <c r="B9" s="39">
        <f t="shared" si="0"/>
        <v>1</v>
      </c>
      <c r="C9" s="35">
        <f>Année!I9</f>
        <v>0</v>
      </c>
    </row>
    <row r="10" spans="1:3" ht="22.5" customHeight="1">
      <c r="A10" s="40">
        <f t="shared" si="1"/>
        <v>1409</v>
      </c>
      <c r="B10" s="39">
        <f t="shared" si="0"/>
        <v>2</v>
      </c>
      <c r="C10" s="35">
        <f>Année!I10</f>
        <v>0</v>
      </c>
    </row>
    <row r="11" spans="1:3" ht="22.5" customHeight="1">
      <c r="A11" s="40">
        <f t="shared" si="1"/>
        <v>1410</v>
      </c>
      <c r="B11" s="39">
        <f t="shared" si="0"/>
        <v>3</v>
      </c>
      <c r="C11" s="35">
        <f>Année!I11</f>
        <v>0</v>
      </c>
    </row>
    <row r="12" spans="1:3" ht="22.5" customHeight="1">
      <c r="A12" s="40">
        <f t="shared" si="1"/>
        <v>1411</v>
      </c>
      <c r="B12" s="39">
        <f t="shared" si="0"/>
        <v>4</v>
      </c>
      <c r="C12" s="35">
        <f>Année!I12</f>
        <v>0</v>
      </c>
    </row>
    <row r="13" spans="1:3" ht="22.5" customHeight="1">
      <c r="A13" s="40">
        <f t="shared" si="1"/>
        <v>1412</v>
      </c>
      <c r="B13" s="39">
        <f t="shared" si="0"/>
        <v>5</v>
      </c>
      <c r="C13" s="35">
        <f>Année!I13</f>
        <v>0</v>
      </c>
    </row>
    <row r="14" spans="1:3" ht="22.5" customHeight="1">
      <c r="A14" s="40">
        <f t="shared" si="1"/>
        <v>1413</v>
      </c>
      <c r="B14" s="39">
        <f t="shared" si="0"/>
        <v>6</v>
      </c>
      <c r="C14" s="35">
        <f>Année!I14</f>
        <v>0</v>
      </c>
    </row>
    <row r="15" spans="1:3" ht="22.5" customHeight="1">
      <c r="A15" s="40">
        <f t="shared" si="1"/>
        <v>1414</v>
      </c>
      <c r="B15" s="39">
        <f t="shared" si="0"/>
        <v>7</v>
      </c>
      <c r="C15" s="35">
        <f>Année!I15</f>
        <v>0</v>
      </c>
    </row>
    <row r="16" spans="1:3" ht="22.5" customHeight="1">
      <c r="A16" s="40">
        <f t="shared" si="1"/>
        <v>1415</v>
      </c>
      <c r="B16" s="39">
        <f t="shared" si="0"/>
        <v>1</v>
      </c>
      <c r="C16" s="35">
        <f>Année!I16</f>
        <v>0</v>
      </c>
    </row>
    <row r="17" spans="1:3" ht="22.5" customHeight="1">
      <c r="A17" s="40">
        <f t="shared" si="1"/>
        <v>1416</v>
      </c>
      <c r="B17" s="39">
        <f t="shared" si="0"/>
        <v>2</v>
      </c>
      <c r="C17" s="35">
        <f>Année!I17</f>
        <v>0</v>
      </c>
    </row>
    <row r="18" spans="1:3" ht="22.5" customHeight="1">
      <c r="A18" s="40">
        <f t="shared" si="1"/>
        <v>1417</v>
      </c>
      <c r="B18" s="39">
        <f t="shared" si="0"/>
        <v>3</v>
      </c>
      <c r="C18" s="35">
        <f>Année!I18</f>
        <v>0</v>
      </c>
    </row>
    <row r="19" spans="1:3" ht="22.5" customHeight="1">
      <c r="A19" s="40">
        <f t="shared" si="1"/>
        <v>1418</v>
      </c>
      <c r="B19" s="39">
        <f t="shared" si="0"/>
        <v>4</v>
      </c>
      <c r="C19" s="35">
        <f>Année!I19</f>
        <v>0</v>
      </c>
    </row>
    <row r="20" spans="1:3" ht="22.5" customHeight="1">
      <c r="A20" s="40">
        <f t="shared" si="1"/>
        <v>1419</v>
      </c>
      <c r="B20" s="39">
        <f t="shared" si="0"/>
        <v>5</v>
      </c>
      <c r="C20" s="35">
        <f>Année!I20</f>
        <v>0</v>
      </c>
    </row>
    <row r="21" spans="1:3" ht="22.5" customHeight="1">
      <c r="A21" s="40">
        <f t="shared" si="1"/>
        <v>1420</v>
      </c>
      <c r="B21" s="39">
        <f t="shared" si="0"/>
        <v>6</v>
      </c>
      <c r="C21" s="35">
        <f>Année!I21</f>
        <v>0</v>
      </c>
    </row>
    <row r="22" spans="1:3" ht="22.5" customHeight="1">
      <c r="A22" s="40">
        <f t="shared" si="1"/>
        <v>1421</v>
      </c>
      <c r="B22" s="39">
        <f t="shared" si="0"/>
        <v>7</v>
      </c>
      <c r="C22" s="35">
        <f>Année!I22</f>
        <v>0</v>
      </c>
    </row>
    <row r="23" spans="1:3" ht="22.5" customHeight="1">
      <c r="A23" s="40">
        <f t="shared" si="1"/>
        <v>1422</v>
      </c>
      <c r="B23" s="39">
        <f t="shared" si="0"/>
        <v>1</v>
      </c>
      <c r="C23" s="35">
        <f>Année!I23</f>
        <v>0</v>
      </c>
    </row>
    <row r="24" spans="1:3" ht="22.5" customHeight="1">
      <c r="A24" s="40">
        <f t="shared" si="1"/>
        <v>1423</v>
      </c>
      <c r="B24" s="39">
        <f t="shared" si="0"/>
        <v>2</v>
      </c>
      <c r="C24" s="35">
        <f>Année!I24</f>
        <v>0</v>
      </c>
    </row>
    <row r="25" spans="1:3" ht="22.5" customHeight="1">
      <c r="A25" s="40">
        <f t="shared" si="1"/>
        <v>1424</v>
      </c>
      <c r="B25" s="39">
        <f t="shared" si="0"/>
        <v>3</v>
      </c>
      <c r="C25" s="35">
        <f>Année!I25</f>
        <v>0</v>
      </c>
    </row>
    <row r="26" spans="1:3" ht="22.5" customHeight="1">
      <c r="A26" s="40">
        <f t="shared" si="1"/>
        <v>1425</v>
      </c>
      <c r="B26" s="39">
        <f t="shared" si="0"/>
        <v>4</v>
      </c>
      <c r="C26" s="35">
        <f>Année!I26</f>
        <v>0</v>
      </c>
    </row>
    <row r="27" spans="1:3" ht="22.5" customHeight="1">
      <c r="A27" s="40">
        <f t="shared" si="1"/>
        <v>1426</v>
      </c>
      <c r="B27" s="39">
        <f t="shared" si="0"/>
        <v>5</v>
      </c>
      <c r="C27" s="35">
        <f>Année!I27</f>
        <v>0</v>
      </c>
    </row>
    <row r="28" spans="1:3" ht="22.5" customHeight="1">
      <c r="A28" s="40">
        <f t="shared" si="1"/>
        <v>1427</v>
      </c>
      <c r="B28" s="39">
        <f t="shared" si="0"/>
        <v>6</v>
      </c>
      <c r="C28" s="35">
        <f>Année!I28</f>
        <v>0</v>
      </c>
    </row>
    <row r="29" spans="1:3" ht="22.5" customHeight="1">
      <c r="A29" s="40">
        <f t="shared" si="1"/>
        <v>1428</v>
      </c>
      <c r="B29" s="39">
        <f t="shared" si="0"/>
        <v>7</v>
      </c>
      <c r="C29" s="35">
        <f>Année!I29</f>
        <v>0</v>
      </c>
    </row>
    <row r="30" spans="1:3" ht="22.5" customHeight="1">
      <c r="A30" s="40">
        <f t="shared" si="1"/>
        <v>1429</v>
      </c>
      <c r="B30" s="39">
        <f t="shared" si="0"/>
        <v>1</v>
      </c>
      <c r="C30" s="35">
        <f>Année!I30</f>
        <v>0</v>
      </c>
    </row>
    <row r="31" spans="1:3" ht="22.5" customHeight="1">
      <c r="A31" s="40">
        <f t="shared" si="1"/>
        <v>1430</v>
      </c>
      <c r="B31" s="39">
        <f t="shared" si="0"/>
        <v>2</v>
      </c>
      <c r="C31" s="34">
        <f>Année!I31</f>
        <v>0</v>
      </c>
    </row>
  </sheetData>
  <sheetProtection/>
  <mergeCells count="1">
    <mergeCell ref="A1:C1"/>
  </mergeCells>
  <conditionalFormatting sqref="B2:B31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CONCATENATE(Année!V6," ",Année!T3)</f>
        <v>DÉCEMBRE 2007</v>
      </c>
      <c r="B1" s="46"/>
      <c r="C1" s="46"/>
    </row>
    <row r="2" spans="1:3" ht="22.5" customHeight="1">
      <c r="A2" s="38">
        <f>DATE(Année!K2,12,1)</f>
        <v>2892</v>
      </c>
      <c r="B2" s="39">
        <f>WEEKDAY(A2)</f>
        <v>1</v>
      </c>
      <c r="C2" s="34">
        <f>Année!L2</f>
        <v>0</v>
      </c>
    </row>
    <row r="3" spans="1:3" ht="22.5" customHeight="1">
      <c r="A3" s="40">
        <f>A2+1</f>
        <v>2893</v>
      </c>
      <c r="B3" s="39">
        <f aca="true" t="shared" si="0" ref="B3:B32">WEEKDAY(A3)</f>
        <v>2</v>
      </c>
      <c r="C3" s="35">
        <f>Année!L3</f>
        <v>0</v>
      </c>
    </row>
    <row r="4" spans="1:3" ht="22.5" customHeight="1">
      <c r="A4" s="40">
        <f aca="true" t="shared" si="1" ref="A4:A32">A3+1</f>
        <v>2894</v>
      </c>
      <c r="B4" s="39">
        <f t="shared" si="0"/>
        <v>3</v>
      </c>
      <c r="C4" s="35">
        <f>Année!L4</f>
        <v>0</v>
      </c>
    </row>
    <row r="5" spans="1:3" ht="22.5" customHeight="1">
      <c r="A5" s="40">
        <f t="shared" si="1"/>
        <v>2895</v>
      </c>
      <c r="B5" s="39">
        <f t="shared" si="0"/>
        <v>4</v>
      </c>
      <c r="C5" s="35">
        <f>Année!L5</f>
        <v>0</v>
      </c>
    </row>
    <row r="6" spans="1:3" ht="22.5" customHeight="1">
      <c r="A6" s="40">
        <f t="shared" si="1"/>
        <v>2896</v>
      </c>
      <c r="B6" s="39">
        <f t="shared" si="0"/>
        <v>5</v>
      </c>
      <c r="C6" s="35">
        <f>Année!L6</f>
        <v>0</v>
      </c>
    </row>
    <row r="7" spans="1:3" ht="22.5" customHeight="1">
      <c r="A7" s="40">
        <f t="shared" si="1"/>
        <v>2897</v>
      </c>
      <c r="B7" s="39">
        <f t="shared" si="0"/>
        <v>6</v>
      </c>
      <c r="C7" s="35">
        <f>Année!L7</f>
        <v>0</v>
      </c>
    </row>
    <row r="8" spans="1:3" ht="22.5" customHeight="1">
      <c r="A8" s="40">
        <f t="shared" si="1"/>
        <v>2898</v>
      </c>
      <c r="B8" s="39">
        <f t="shared" si="0"/>
        <v>7</v>
      </c>
      <c r="C8" s="35">
        <f>Année!L8</f>
        <v>0</v>
      </c>
    </row>
    <row r="9" spans="1:3" ht="22.5" customHeight="1">
      <c r="A9" s="40">
        <f t="shared" si="1"/>
        <v>2899</v>
      </c>
      <c r="B9" s="39">
        <f t="shared" si="0"/>
        <v>1</v>
      </c>
      <c r="C9" s="35">
        <f>Année!L9</f>
        <v>0</v>
      </c>
    </row>
    <row r="10" spans="1:3" ht="22.5" customHeight="1">
      <c r="A10" s="40">
        <f t="shared" si="1"/>
        <v>2900</v>
      </c>
      <c r="B10" s="39">
        <f t="shared" si="0"/>
        <v>2</v>
      </c>
      <c r="C10" s="35">
        <f>Année!L10</f>
        <v>0</v>
      </c>
    </row>
    <row r="11" spans="1:3" ht="22.5" customHeight="1">
      <c r="A11" s="40">
        <f t="shared" si="1"/>
        <v>2901</v>
      </c>
      <c r="B11" s="39">
        <f t="shared" si="0"/>
        <v>3</v>
      </c>
      <c r="C11" s="35">
        <f>Année!L11</f>
        <v>0</v>
      </c>
    </row>
    <row r="12" spans="1:3" ht="22.5" customHeight="1">
      <c r="A12" s="40">
        <f t="shared" si="1"/>
        <v>2902</v>
      </c>
      <c r="B12" s="39">
        <f t="shared" si="0"/>
        <v>4</v>
      </c>
      <c r="C12" s="35">
        <f>Année!L12</f>
        <v>0</v>
      </c>
    </row>
    <row r="13" spans="1:3" ht="22.5" customHeight="1">
      <c r="A13" s="40">
        <f t="shared" si="1"/>
        <v>2903</v>
      </c>
      <c r="B13" s="39">
        <f t="shared" si="0"/>
        <v>5</v>
      </c>
      <c r="C13" s="35">
        <f>Année!L13</f>
        <v>0</v>
      </c>
    </row>
    <row r="14" spans="1:3" ht="22.5" customHeight="1">
      <c r="A14" s="40">
        <f t="shared" si="1"/>
        <v>2904</v>
      </c>
      <c r="B14" s="39">
        <f t="shared" si="0"/>
        <v>6</v>
      </c>
      <c r="C14" s="35">
        <f>Année!L14</f>
        <v>0</v>
      </c>
    </row>
    <row r="15" spans="1:3" ht="22.5" customHeight="1">
      <c r="A15" s="40">
        <f t="shared" si="1"/>
        <v>2905</v>
      </c>
      <c r="B15" s="39">
        <f t="shared" si="0"/>
        <v>7</v>
      </c>
      <c r="C15" s="35">
        <f>Année!L15</f>
        <v>0</v>
      </c>
    </row>
    <row r="16" spans="1:3" ht="22.5" customHeight="1">
      <c r="A16" s="40">
        <f t="shared" si="1"/>
        <v>2906</v>
      </c>
      <c r="B16" s="39">
        <f t="shared" si="0"/>
        <v>1</v>
      </c>
      <c r="C16" s="35">
        <f>Année!L16</f>
        <v>0</v>
      </c>
    </row>
    <row r="17" spans="1:3" ht="22.5" customHeight="1">
      <c r="A17" s="40">
        <f t="shared" si="1"/>
        <v>2907</v>
      </c>
      <c r="B17" s="39">
        <f t="shared" si="0"/>
        <v>2</v>
      </c>
      <c r="C17" s="35">
        <f>Année!L17</f>
        <v>0</v>
      </c>
    </row>
    <row r="18" spans="1:3" ht="22.5" customHeight="1">
      <c r="A18" s="40">
        <f t="shared" si="1"/>
        <v>2908</v>
      </c>
      <c r="B18" s="39">
        <f t="shared" si="0"/>
        <v>3</v>
      </c>
      <c r="C18" s="35">
        <f>Année!L18</f>
        <v>0</v>
      </c>
    </row>
    <row r="19" spans="1:3" ht="22.5" customHeight="1">
      <c r="A19" s="40">
        <f t="shared" si="1"/>
        <v>2909</v>
      </c>
      <c r="B19" s="39">
        <f t="shared" si="0"/>
        <v>4</v>
      </c>
      <c r="C19" s="35">
        <f>Année!L19</f>
        <v>0</v>
      </c>
    </row>
    <row r="20" spans="1:3" ht="22.5" customHeight="1">
      <c r="A20" s="40">
        <f t="shared" si="1"/>
        <v>2910</v>
      </c>
      <c r="B20" s="39">
        <f t="shared" si="0"/>
        <v>5</v>
      </c>
      <c r="C20" s="35">
        <f>Année!L20</f>
        <v>0</v>
      </c>
    </row>
    <row r="21" spans="1:3" ht="22.5" customHeight="1">
      <c r="A21" s="40">
        <f t="shared" si="1"/>
        <v>2911</v>
      </c>
      <c r="B21" s="39">
        <f t="shared" si="0"/>
        <v>6</v>
      </c>
      <c r="C21" s="35">
        <f>Année!L21</f>
        <v>0</v>
      </c>
    </row>
    <row r="22" spans="1:3" ht="22.5" customHeight="1">
      <c r="A22" s="40">
        <f t="shared" si="1"/>
        <v>2912</v>
      </c>
      <c r="B22" s="39">
        <f t="shared" si="0"/>
        <v>7</v>
      </c>
      <c r="C22" s="35">
        <f>Année!L22</f>
        <v>0</v>
      </c>
    </row>
    <row r="23" spans="1:3" ht="22.5" customHeight="1">
      <c r="A23" s="40">
        <f t="shared" si="1"/>
        <v>2913</v>
      </c>
      <c r="B23" s="39">
        <f t="shared" si="0"/>
        <v>1</v>
      </c>
      <c r="C23" s="35">
        <f>Année!L23</f>
        <v>0</v>
      </c>
    </row>
    <row r="24" spans="1:3" ht="22.5" customHeight="1">
      <c r="A24" s="40">
        <f t="shared" si="1"/>
        <v>2914</v>
      </c>
      <c r="B24" s="39">
        <f t="shared" si="0"/>
        <v>2</v>
      </c>
      <c r="C24" s="35">
        <f>Année!L24</f>
        <v>0</v>
      </c>
    </row>
    <row r="25" spans="1:3" ht="22.5" customHeight="1">
      <c r="A25" s="40">
        <f t="shared" si="1"/>
        <v>2915</v>
      </c>
      <c r="B25" s="39">
        <f t="shared" si="0"/>
        <v>3</v>
      </c>
      <c r="C25" s="35">
        <f>Année!L25</f>
        <v>0</v>
      </c>
    </row>
    <row r="26" spans="1:3" ht="22.5" customHeight="1">
      <c r="A26" s="40">
        <f t="shared" si="1"/>
        <v>2916</v>
      </c>
      <c r="B26" s="39">
        <f t="shared" si="0"/>
        <v>4</v>
      </c>
      <c r="C26" s="35">
        <f>Année!L26</f>
        <v>0</v>
      </c>
    </row>
    <row r="27" spans="1:3" ht="22.5" customHeight="1">
      <c r="A27" s="40">
        <f t="shared" si="1"/>
        <v>2917</v>
      </c>
      <c r="B27" s="39">
        <f t="shared" si="0"/>
        <v>5</v>
      </c>
      <c r="C27" s="35">
        <f>Année!L27</f>
        <v>0</v>
      </c>
    </row>
    <row r="28" spans="1:3" ht="22.5" customHeight="1">
      <c r="A28" s="40">
        <f t="shared" si="1"/>
        <v>2918</v>
      </c>
      <c r="B28" s="39">
        <f t="shared" si="0"/>
        <v>6</v>
      </c>
      <c r="C28" s="35">
        <f>Année!L28</f>
        <v>0</v>
      </c>
    </row>
    <row r="29" spans="1:3" ht="22.5" customHeight="1">
      <c r="A29" s="40">
        <f t="shared" si="1"/>
        <v>2919</v>
      </c>
      <c r="B29" s="39">
        <f t="shared" si="0"/>
        <v>7</v>
      </c>
      <c r="C29" s="35">
        <f>Année!L29</f>
        <v>0</v>
      </c>
    </row>
    <row r="30" spans="1:3" ht="22.5" customHeight="1">
      <c r="A30" s="40">
        <f t="shared" si="1"/>
        <v>2920</v>
      </c>
      <c r="B30" s="39">
        <f t="shared" si="0"/>
        <v>1</v>
      </c>
      <c r="C30" s="35">
        <f>Année!L30</f>
        <v>0</v>
      </c>
    </row>
    <row r="31" spans="1:3" ht="22.5" customHeight="1">
      <c r="A31" s="40">
        <f t="shared" si="1"/>
        <v>2921</v>
      </c>
      <c r="B31" s="39">
        <f t="shared" si="0"/>
        <v>2</v>
      </c>
      <c r="C31" s="34">
        <f>Année!L31</f>
        <v>0</v>
      </c>
    </row>
    <row r="32" spans="1:3" ht="22.5" customHeight="1">
      <c r="A32" s="40">
        <f t="shared" si="1"/>
        <v>2922</v>
      </c>
      <c r="B32" s="39">
        <f t="shared" si="0"/>
        <v>3</v>
      </c>
      <c r="C32" s="35">
        <f>Année!L32</f>
        <v>0</v>
      </c>
    </row>
  </sheetData>
  <sheetProtection/>
  <mergeCells count="1">
    <mergeCell ref="A1:C1"/>
  </mergeCells>
  <conditionalFormatting sqref="B2:B32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2" sqref="C2:C32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CONCATENATE(Année!V7," ",Année!T4)</f>
        <v>JANVIER 2008</v>
      </c>
      <c r="B1" s="46"/>
      <c r="C1" s="46"/>
    </row>
    <row r="2" spans="1:3" ht="22.5" customHeight="1">
      <c r="A2" s="38">
        <f>DATE(Année!T3+1,1,1)</f>
        <v>39448</v>
      </c>
      <c r="B2" s="39">
        <f>WEEKDAY(A2)</f>
        <v>3</v>
      </c>
      <c r="C2" s="34">
        <f>Année!O2</f>
        <v>0</v>
      </c>
    </row>
    <row r="3" spans="1:3" ht="22.5" customHeight="1">
      <c r="A3" s="40">
        <f>A2+1</f>
        <v>39449</v>
      </c>
      <c r="B3" s="39">
        <f aca="true" t="shared" si="0" ref="B3:B32">WEEKDAY(A3)</f>
        <v>4</v>
      </c>
      <c r="C3" s="35">
        <f>Année!O3</f>
        <v>0</v>
      </c>
    </row>
    <row r="4" spans="1:3" ht="22.5" customHeight="1">
      <c r="A4" s="40">
        <f>A3+1</f>
        <v>39450</v>
      </c>
      <c r="B4" s="39">
        <f t="shared" si="0"/>
        <v>5</v>
      </c>
      <c r="C4" s="35">
        <f>Année!O4</f>
        <v>0</v>
      </c>
    </row>
    <row r="5" spans="1:3" ht="22.5" customHeight="1">
      <c r="A5" s="40">
        <f aca="true" t="shared" si="1" ref="A5:A14">A4+1</f>
        <v>39451</v>
      </c>
      <c r="B5" s="39">
        <f t="shared" si="0"/>
        <v>6</v>
      </c>
      <c r="C5" s="35">
        <f>Année!O5</f>
        <v>0</v>
      </c>
    </row>
    <row r="6" spans="1:3" ht="22.5" customHeight="1">
      <c r="A6" s="40">
        <f t="shared" si="1"/>
        <v>39452</v>
      </c>
      <c r="B6" s="39">
        <f t="shared" si="0"/>
        <v>7</v>
      </c>
      <c r="C6" s="35">
        <f>Année!O6</f>
        <v>0</v>
      </c>
    </row>
    <row r="7" spans="1:3" ht="22.5" customHeight="1">
      <c r="A7" s="40">
        <f t="shared" si="1"/>
        <v>39453</v>
      </c>
      <c r="B7" s="39">
        <f t="shared" si="0"/>
        <v>1</v>
      </c>
      <c r="C7" s="35">
        <f>Année!O7</f>
        <v>0</v>
      </c>
    </row>
    <row r="8" spans="1:3" ht="22.5" customHeight="1">
      <c r="A8" s="40">
        <f t="shared" si="1"/>
        <v>39454</v>
      </c>
      <c r="B8" s="39">
        <f t="shared" si="0"/>
        <v>2</v>
      </c>
      <c r="C8" s="35">
        <f>Année!O8</f>
        <v>0</v>
      </c>
    </row>
    <row r="9" spans="1:3" ht="22.5" customHeight="1">
      <c r="A9" s="40">
        <f t="shared" si="1"/>
        <v>39455</v>
      </c>
      <c r="B9" s="39">
        <f t="shared" si="0"/>
        <v>3</v>
      </c>
      <c r="C9" s="35">
        <f>Année!O9</f>
        <v>0</v>
      </c>
    </row>
    <row r="10" spans="1:3" ht="22.5" customHeight="1">
      <c r="A10" s="40">
        <f t="shared" si="1"/>
        <v>39456</v>
      </c>
      <c r="B10" s="39">
        <f t="shared" si="0"/>
        <v>4</v>
      </c>
      <c r="C10" s="35">
        <f>Année!O10</f>
        <v>0</v>
      </c>
    </row>
    <row r="11" spans="1:3" ht="22.5" customHeight="1">
      <c r="A11" s="40">
        <f t="shared" si="1"/>
        <v>39457</v>
      </c>
      <c r="B11" s="39">
        <f t="shared" si="0"/>
        <v>5</v>
      </c>
      <c r="C11" s="35">
        <f>Année!O11</f>
        <v>0</v>
      </c>
    </row>
    <row r="12" spans="1:3" ht="22.5" customHeight="1">
      <c r="A12" s="40">
        <f t="shared" si="1"/>
        <v>39458</v>
      </c>
      <c r="B12" s="39">
        <f t="shared" si="0"/>
        <v>6</v>
      </c>
      <c r="C12" s="35">
        <f>Année!O12</f>
        <v>0</v>
      </c>
    </row>
    <row r="13" spans="1:3" ht="22.5" customHeight="1">
      <c r="A13" s="40">
        <f t="shared" si="1"/>
        <v>39459</v>
      </c>
      <c r="B13" s="39">
        <f t="shared" si="0"/>
        <v>7</v>
      </c>
      <c r="C13" s="35">
        <f>Année!O13</f>
        <v>0</v>
      </c>
    </row>
    <row r="14" spans="1:3" ht="22.5" customHeight="1">
      <c r="A14" s="40">
        <f t="shared" si="1"/>
        <v>39460</v>
      </c>
      <c r="B14" s="39">
        <f t="shared" si="0"/>
        <v>1</v>
      </c>
      <c r="C14" s="35">
        <f>Année!O14</f>
        <v>0</v>
      </c>
    </row>
    <row r="15" spans="1:3" ht="22.5" customHeight="1">
      <c r="A15" s="40">
        <f>A14+1</f>
        <v>39461</v>
      </c>
      <c r="B15" s="39">
        <f t="shared" si="0"/>
        <v>2</v>
      </c>
      <c r="C15" s="35">
        <f>Année!O15</f>
        <v>0</v>
      </c>
    </row>
    <row r="16" spans="1:3" ht="22.5" customHeight="1">
      <c r="A16" s="40">
        <f>A15+1</f>
        <v>39462</v>
      </c>
      <c r="B16" s="39">
        <f t="shared" si="0"/>
        <v>3</v>
      </c>
      <c r="C16" s="35">
        <f>Année!O16</f>
        <v>0</v>
      </c>
    </row>
    <row r="17" spans="1:3" ht="22.5" customHeight="1">
      <c r="A17" s="40">
        <f>A16+1</f>
        <v>39463</v>
      </c>
      <c r="B17" s="39">
        <f t="shared" si="0"/>
        <v>4</v>
      </c>
      <c r="C17" s="35">
        <f>Année!O17</f>
        <v>0</v>
      </c>
    </row>
    <row r="18" spans="1:3" ht="22.5" customHeight="1">
      <c r="A18" s="40">
        <f>A17+1</f>
        <v>39464</v>
      </c>
      <c r="B18" s="39">
        <f t="shared" si="0"/>
        <v>5</v>
      </c>
      <c r="C18" s="35">
        <f>Année!O18</f>
        <v>0</v>
      </c>
    </row>
    <row r="19" spans="1:3" ht="22.5" customHeight="1">
      <c r="A19" s="40">
        <f>A18+1</f>
        <v>39465</v>
      </c>
      <c r="B19" s="39">
        <f t="shared" si="0"/>
        <v>6</v>
      </c>
      <c r="C19" s="35">
        <f>Année!O19</f>
        <v>0</v>
      </c>
    </row>
    <row r="20" spans="1:3" ht="22.5" customHeight="1">
      <c r="A20" s="40">
        <f>A19+1</f>
        <v>39466</v>
      </c>
      <c r="B20" s="39">
        <f t="shared" si="0"/>
        <v>7</v>
      </c>
      <c r="C20" s="35">
        <f>Année!O20</f>
        <v>0</v>
      </c>
    </row>
    <row r="21" spans="1:3" ht="22.5" customHeight="1">
      <c r="A21" s="40">
        <f>A20+1</f>
        <v>39467</v>
      </c>
      <c r="B21" s="39">
        <f t="shared" si="0"/>
        <v>1</v>
      </c>
      <c r="C21" s="35">
        <f>Année!O21</f>
        <v>0</v>
      </c>
    </row>
    <row r="22" spans="1:3" ht="22.5" customHeight="1">
      <c r="A22" s="40">
        <f>A21+1</f>
        <v>39468</v>
      </c>
      <c r="B22" s="39">
        <f t="shared" si="0"/>
        <v>2</v>
      </c>
      <c r="C22" s="35">
        <f>Année!O22</f>
        <v>0</v>
      </c>
    </row>
    <row r="23" spans="1:3" ht="22.5" customHeight="1">
      <c r="A23" s="40">
        <f>A22+1</f>
        <v>39469</v>
      </c>
      <c r="B23" s="39">
        <f t="shared" si="0"/>
        <v>3</v>
      </c>
      <c r="C23" s="35">
        <f>Année!O23</f>
        <v>0</v>
      </c>
    </row>
    <row r="24" spans="1:3" ht="22.5" customHeight="1">
      <c r="A24" s="40">
        <f>A23+1</f>
        <v>39470</v>
      </c>
      <c r="B24" s="39">
        <f t="shared" si="0"/>
        <v>4</v>
      </c>
      <c r="C24" s="35">
        <f>Année!O24</f>
        <v>0</v>
      </c>
    </row>
    <row r="25" spans="1:3" ht="22.5" customHeight="1">
      <c r="A25" s="40">
        <f>A24+1</f>
        <v>39471</v>
      </c>
      <c r="B25" s="39">
        <f t="shared" si="0"/>
        <v>5</v>
      </c>
      <c r="C25" s="35">
        <f>Année!O25</f>
        <v>0</v>
      </c>
    </row>
    <row r="26" spans="1:3" ht="22.5" customHeight="1">
      <c r="A26" s="40">
        <f>A25+1</f>
        <v>39472</v>
      </c>
      <c r="B26" s="39">
        <f t="shared" si="0"/>
        <v>6</v>
      </c>
      <c r="C26" s="35">
        <f>Année!O26</f>
        <v>0</v>
      </c>
    </row>
    <row r="27" spans="1:3" ht="22.5" customHeight="1">
      <c r="A27" s="40">
        <f>A26+1</f>
        <v>39473</v>
      </c>
      <c r="B27" s="39">
        <f t="shared" si="0"/>
        <v>7</v>
      </c>
      <c r="C27" s="35">
        <f>Année!O27</f>
        <v>0</v>
      </c>
    </row>
    <row r="28" spans="1:3" ht="22.5" customHeight="1">
      <c r="A28" s="40">
        <f>A27+1</f>
        <v>39474</v>
      </c>
      <c r="B28" s="39">
        <f t="shared" si="0"/>
        <v>1</v>
      </c>
      <c r="C28" s="35">
        <f>Année!O28</f>
        <v>0</v>
      </c>
    </row>
    <row r="29" spans="1:3" ht="22.5" customHeight="1">
      <c r="A29" s="40">
        <f>A28+1</f>
        <v>39475</v>
      </c>
      <c r="B29" s="39">
        <f t="shared" si="0"/>
        <v>2</v>
      </c>
      <c r="C29" s="35">
        <f>Année!O29</f>
        <v>0</v>
      </c>
    </row>
    <row r="30" spans="1:3" ht="22.5" customHeight="1">
      <c r="A30" s="40">
        <f>A29+1</f>
        <v>39476</v>
      </c>
      <c r="B30" s="39">
        <f t="shared" si="0"/>
        <v>3</v>
      </c>
      <c r="C30" s="35">
        <f>Année!O30</f>
        <v>0</v>
      </c>
    </row>
    <row r="31" spans="1:3" ht="22.5" customHeight="1">
      <c r="A31" s="40">
        <f>A30+1</f>
        <v>39477</v>
      </c>
      <c r="B31" s="39">
        <f t="shared" si="0"/>
        <v>4</v>
      </c>
      <c r="C31" s="34">
        <f>Année!O31</f>
        <v>0</v>
      </c>
    </row>
    <row r="32" spans="1:3" ht="22.5" customHeight="1">
      <c r="A32" s="40">
        <f>A31+1</f>
        <v>39478</v>
      </c>
      <c r="B32" s="39">
        <f t="shared" si="0"/>
        <v>5</v>
      </c>
      <c r="C32" s="35">
        <f>Année!O32</f>
        <v>0</v>
      </c>
    </row>
  </sheetData>
  <sheetProtection/>
  <mergeCells count="1">
    <mergeCell ref="A1:C1"/>
  </mergeCells>
  <conditionalFormatting sqref="B2:B32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2" sqref="C2:C30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CONCATENATE(Année!V8," ",Année!T4)</f>
        <v>FÉVRIER 2008</v>
      </c>
      <c r="B1" s="46"/>
      <c r="C1" s="46"/>
    </row>
    <row r="2" spans="1:3" ht="22.5" customHeight="1">
      <c r="A2" s="38">
        <f>DATE(Année!T3+1,2,1)</f>
        <v>39479</v>
      </c>
      <c r="B2" s="39">
        <f>WEEKDAY(A2)</f>
        <v>6</v>
      </c>
      <c r="C2" s="34">
        <f>Année!R2</f>
        <v>0</v>
      </c>
    </row>
    <row r="3" spans="1:3" ht="22.5" customHeight="1">
      <c r="A3" s="40">
        <f>A2+1</f>
        <v>39480</v>
      </c>
      <c r="B3" s="39">
        <f aca="true" t="shared" si="0" ref="B3:B30">WEEKDAY(A3)</f>
        <v>7</v>
      </c>
      <c r="C3" s="35">
        <f>Année!R3</f>
        <v>0</v>
      </c>
    </row>
    <row r="4" spans="1:3" ht="22.5" customHeight="1">
      <c r="A4" s="40">
        <f>A3+1</f>
        <v>39481</v>
      </c>
      <c r="B4" s="39">
        <f t="shared" si="0"/>
        <v>1</v>
      </c>
      <c r="C4" s="35">
        <f>Année!R4</f>
        <v>0</v>
      </c>
    </row>
    <row r="5" spans="1:3" ht="22.5" customHeight="1">
      <c r="A5" s="40">
        <f aca="true" t="shared" si="1" ref="A5:A14">A4+1</f>
        <v>39482</v>
      </c>
      <c r="B5" s="39">
        <f t="shared" si="0"/>
        <v>2</v>
      </c>
      <c r="C5" s="35">
        <f>Année!R5</f>
        <v>0</v>
      </c>
    </row>
    <row r="6" spans="1:3" ht="22.5" customHeight="1">
      <c r="A6" s="40">
        <f t="shared" si="1"/>
        <v>39483</v>
      </c>
      <c r="B6" s="39">
        <f t="shared" si="0"/>
        <v>3</v>
      </c>
      <c r="C6" s="35">
        <f>Année!R6</f>
        <v>0</v>
      </c>
    </row>
    <row r="7" spans="1:3" ht="22.5" customHeight="1">
      <c r="A7" s="40">
        <f t="shared" si="1"/>
        <v>39484</v>
      </c>
      <c r="B7" s="39">
        <f t="shared" si="0"/>
        <v>4</v>
      </c>
      <c r="C7" s="35">
        <f>Année!R7</f>
        <v>0</v>
      </c>
    </row>
    <row r="8" spans="1:3" ht="22.5" customHeight="1">
      <c r="A8" s="40">
        <f t="shared" si="1"/>
        <v>39485</v>
      </c>
      <c r="B8" s="39">
        <f t="shared" si="0"/>
        <v>5</v>
      </c>
      <c r="C8" s="35">
        <f>Année!R8</f>
        <v>0</v>
      </c>
    </row>
    <row r="9" spans="1:3" ht="22.5" customHeight="1">
      <c r="A9" s="40">
        <f t="shared" si="1"/>
        <v>39486</v>
      </c>
      <c r="B9" s="39">
        <f t="shared" si="0"/>
        <v>6</v>
      </c>
      <c r="C9" s="35">
        <f>Année!R9</f>
        <v>0</v>
      </c>
    </row>
    <row r="10" spans="1:3" ht="22.5" customHeight="1">
      <c r="A10" s="40">
        <f t="shared" si="1"/>
        <v>39487</v>
      </c>
      <c r="B10" s="39">
        <f t="shared" si="0"/>
        <v>7</v>
      </c>
      <c r="C10" s="35">
        <f>Année!R10</f>
        <v>0</v>
      </c>
    </row>
    <row r="11" spans="1:3" ht="22.5" customHeight="1">
      <c r="A11" s="40">
        <f t="shared" si="1"/>
        <v>39488</v>
      </c>
      <c r="B11" s="39">
        <f t="shared" si="0"/>
        <v>1</v>
      </c>
      <c r="C11" s="35">
        <f>Année!R11</f>
        <v>0</v>
      </c>
    </row>
    <row r="12" spans="1:3" ht="22.5" customHeight="1">
      <c r="A12" s="40">
        <f t="shared" si="1"/>
        <v>39489</v>
      </c>
      <c r="B12" s="39">
        <f t="shared" si="0"/>
        <v>2</v>
      </c>
      <c r="C12" s="35">
        <f>Année!R12</f>
        <v>0</v>
      </c>
    </row>
    <row r="13" spans="1:3" ht="22.5" customHeight="1">
      <c r="A13" s="40">
        <f t="shared" si="1"/>
        <v>39490</v>
      </c>
      <c r="B13" s="39">
        <f t="shared" si="0"/>
        <v>3</v>
      </c>
      <c r="C13" s="35">
        <f>Année!R13</f>
        <v>0</v>
      </c>
    </row>
    <row r="14" spans="1:3" ht="22.5" customHeight="1">
      <c r="A14" s="40">
        <f t="shared" si="1"/>
        <v>39491</v>
      </c>
      <c r="B14" s="39">
        <f t="shared" si="0"/>
        <v>4</v>
      </c>
      <c r="C14" s="35">
        <f>Année!R14</f>
        <v>0</v>
      </c>
    </row>
    <row r="15" spans="1:3" ht="22.5" customHeight="1">
      <c r="A15" s="40">
        <f>A14+1</f>
        <v>39492</v>
      </c>
      <c r="B15" s="39">
        <f t="shared" si="0"/>
        <v>5</v>
      </c>
      <c r="C15" s="35">
        <f>Année!R15</f>
        <v>0</v>
      </c>
    </row>
    <row r="16" spans="1:3" ht="22.5" customHeight="1">
      <c r="A16" s="40">
        <f>A15+1</f>
        <v>39493</v>
      </c>
      <c r="B16" s="39">
        <f t="shared" si="0"/>
        <v>6</v>
      </c>
      <c r="C16" s="35">
        <f>Année!R16</f>
        <v>0</v>
      </c>
    </row>
    <row r="17" spans="1:3" ht="22.5" customHeight="1">
      <c r="A17" s="40">
        <f>A16+1</f>
        <v>39494</v>
      </c>
      <c r="B17" s="39">
        <f t="shared" si="0"/>
        <v>7</v>
      </c>
      <c r="C17" s="35">
        <f>Année!R17</f>
        <v>0</v>
      </c>
    </row>
    <row r="18" spans="1:3" ht="22.5" customHeight="1">
      <c r="A18" s="40">
        <f>A17+1</f>
        <v>39495</v>
      </c>
      <c r="B18" s="39">
        <f t="shared" si="0"/>
        <v>1</v>
      </c>
      <c r="C18" s="35">
        <f>Année!R18</f>
        <v>0</v>
      </c>
    </row>
    <row r="19" spans="1:3" ht="22.5" customHeight="1">
      <c r="A19" s="40">
        <f>A18+1</f>
        <v>39496</v>
      </c>
      <c r="B19" s="39">
        <f t="shared" si="0"/>
        <v>2</v>
      </c>
      <c r="C19" s="35">
        <f>Année!R19</f>
        <v>0</v>
      </c>
    </row>
    <row r="20" spans="1:3" ht="22.5" customHeight="1">
      <c r="A20" s="40">
        <f>A19+1</f>
        <v>39497</v>
      </c>
      <c r="B20" s="39">
        <f t="shared" si="0"/>
        <v>3</v>
      </c>
      <c r="C20" s="35">
        <f>Année!R20</f>
        <v>0</v>
      </c>
    </row>
    <row r="21" spans="1:3" ht="22.5" customHeight="1">
      <c r="A21" s="40">
        <f>A20+1</f>
        <v>39498</v>
      </c>
      <c r="B21" s="39">
        <f t="shared" si="0"/>
        <v>4</v>
      </c>
      <c r="C21" s="35">
        <f>Année!R21</f>
        <v>0</v>
      </c>
    </row>
    <row r="22" spans="1:3" ht="22.5" customHeight="1">
      <c r="A22" s="40">
        <f>A21+1</f>
        <v>39499</v>
      </c>
      <c r="B22" s="39">
        <f t="shared" si="0"/>
        <v>5</v>
      </c>
      <c r="C22" s="35">
        <f>Année!R22</f>
        <v>0</v>
      </c>
    </row>
    <row r="23" spans="1:3" ht="22.5" customHeight="1">
      <c r="A23" s="40">
        <f>A22+1</f>
        <v>39500</v>
      </c>
      <c r="B23" s="39">
        <f t="shared" si="0"/>
        <v>6</v>
      </c>
      <c r="C23" s="35">
        <f>Année!R23</f>
        <v>0</v>
      </c>
    </row>
    <row r="24" spans="1:3" ht="22.5" customHeight="1">
      <c r="A24" s="40">
        <f>A23+1</f>
        <v>39501</v>
      </c>
      <c r="B24" s="39">
        <f t="shared" si="0"/>
        <v>7</v>
      </c>
      <c r="C24" s="35">
        <f>Année!R24</f>
        <v>0</v>
      </c>
    </row>
    <row r="25" spans="1:3" ht="22.5" customHeight="1">
      <c r="A25" s="40">
        <f>A24+1</f>
        <v>39502</v>
      </c>
      <c r="B25" s="39">
        <f t="shared" si="0"/>
        <v>1</v>
      </c>
      <c r="C25" s="35">
        <f>Année!R25</f>
        <v>0</v>
      </c>
    </row>
    <row r="26" spans="1:3" ht="22.5" customHeight="1">
      <c r="A26" s="40">
        <f>A25+1</f>
        <v>39503</v>
      </c>
      <c r="B26" s="39">
        <f t="shared" si="0"/>
        <v>2</v>
      </c>
      <c r="C26" s="35">
        <f>Année!R26</f>
        <v>0</v>
      </c>
    </row>
    <row r="27" spans="1:3" ht="22.5" customHeight="1">
      <c r="A27" s="40">
        <f>A26+1</f>
        <v>39504</v>
      </c>
      <c r="B27" s="39">
        <f t="shared" si="0"/>
        <v>3</v>
      </c>
      <c r="C27" s="35">
        <f>Année!R27</f>
        <v>0</v>
      </c>
    </row>
    <row r="28" spans="1:3" ht="22.5" customHeight="1">
      <c r="A28" s="40">
        <f>A27+1</f>
        <v>39505</v>
      </c>
      <c r="B28" s="39">
        <f t="shared" si="0"/>
        <v>4</v>
      </c>
      <c r="C28" s="35">
        <f>Année!R28</f>
        <v>0</v>
      </c>
    </row>
    <row r="29" spans="1:3" ht="22.5" customHeight="1">
      <c r="A29" s="40">
        <f>A28+1</f>
        <v>39506</v>
      </c>
      <c r="B29" s="39">
        <f t="shared" si="0"/>
        <v>5</v>
      </c>
      <c r="C29" s="35">
        <f>Année!R29</f>
        <v>0</v>
      </c>
    </row>
    <row r="30" spans="1:3" ht="22.5" customHeight="1">
      <c r="A30" s="40">
        <f>A29+1</f>
        <v>39507</v>
      </c>
      <c r="B30" s="39">
        <f t="shared" si="0"/>
        <v>6</v>
      </c>
      <c r="C30" s="35">
        <f>Année!R30</f>
        <v>0</v>
      </c>
    </row>
  </sheetData>
  <sheetProtection/>
  <mergeCells count="1">
    <mergeCell ref="A1:C1"/>
  </mergeCells>
  <conditionalFormatting sqref="B2:B30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3.57421875" style="45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CONCATENATE(Année!V9," ",Année!T4)</f>
        <v>MARS 2008</v>
      </c>
      <c r="B1" s="46"/>
      <c r="C1" s="46"/>
    </row>
    <row r="2" spans="1:3" ht="22.5" customHeight="1">
      <c r="A2" s="38">
        <f>DATE(Année!T3+1,3,1)</f>
        <v>39508</v>
      </c>
      <c r="B2" s="39">
        <f>WEEKDAY(A2)</f>
        <v>7</v>
      </c>
      <c r="C2" s="34">
        <f>Année!C35</f>
        <v>0</v>
      </c>
    </row>
    <row r="3" spans="1:3" ht="22.5" customHeight="1">
      <c r="A3" s="40">
        <f>A2+1</f>
        <v>39509</v>
      </c>
      <c r="B3" s="39">
        <f aca="true" t="shared" si="0" ref="B3:B32">WEEKDAY(A3)</f>
        <v>1</v>
      </c>
      <c r="C3" s="35">
        <f>Année!C36</f>
        <v>0</v>
      </c>
    </row>
    <row r="4" spans="1:3" ht="22.5" customHeight="1">
      <c r="A4" s="40">
        <f>A3+1</f>
        <v>39510</v>
      </c>
      <c r="B4" s="39">
        <f t="shared" si="0"/>
        <v>2</v>
      </c>
      <c r="C4" s="35">
        <f>Année!C37</f>
        <v>0</v>
      </c>
    </row>
    <row r="5" spans="1:3" ht="22.5" customHeight="1">
      <c r="A5" s="40">
        <f aca="true" t="shared" si="1" ref="A5:A14">A4+1</f>
        <v>39511</v>
      </c>
      <c r="B5" s="39">
        <f t="shared" si="0"/>
        <v>3</v>
      </c>
      <c r="C5" s="35">
        <f>Année!C38</f>
        <v>0</v>
      </c>
    </row>
    <row r="6" spans="1:3" ht="22.5" customHeight="1">
      <c r="A6" s="40">
        <f t="shared" si="1"/>
        <v>39512</v>
      </c>
      <c r="B6" s="39">
        <f t="shared" si="0"/>
        <v>4</v>
      </c>
      <c r="C6" s="35">
        <f>Année!C39</f>
        <v>0</v>
      </c>
    </row>
    <row r="7" spans="1:3" ht="22.5" customHeight="1">
      <c r="A7" s="40">
        <f t="shared" si="1"/>
        <v>39513</v>
      </c>
      <c r="B7" s="39">
        <f t="shared" si="0"/>
        <v>5</v>
      </c>
      <c r="C7" s="35">
        <f>Année!C40</f>
        <v>0</v>
      </c>
    </row>
    <row r="8" spans="1:3" ht="22.5" customHeight="1">
      <c r="A8" s="40">
        <f t="shared" si="1"/>
        <v>39514</v>
      </c>
      <c r="B8" s="39">
        <f t="shared" si="0"/>
        <v>6</v>
      </c>
      <c r="C8" s="35">
        <f>Année!C41</f>
        <v>0</v>
      </c>
    </row>
    <row r="9" spans="1:3" ht="22.5" customHeight="1">
      <c r="A9" s="40">
        <f t="shared" si="1"/>
        <v>39515</v>
      </c>
      <c r="B9" s="39">
        <f t="shared" si="0"/>
        <v>7</v>
      </c>
      <c r="C9" s="35">
        <f>Année!C42</f>
        <v>0</v>
      </c>
    </row>
    <row r="10" spans="1:3" ht="22.5" customHeight="1">
      <c r="A10" s="40">
        <f t="shared" si="1"/>
        <v>39516</v>
      </c>
      <c r="B10" s="39">
        <f t="shared" si="0"/>
        <v>1</v>
      </c>
      <c r="C10" s="35">
        <f>Année!C43</f>
        <v>0</v>
      </c>
    </row>
    <row r="11" spans="1:3" ht="22.5" customHeight="1">
      <c r="A11" s="40">
        <f t="shared" si="1"/>
        <v>39517</v>
      </c>
      <c r="B11" s="39">
        <f t="shared" si="0"/>
        <v>2</v>
      </c>
      <c r="C11" s="35">
        <f>Année!C44</f>
        <v>0</v>
      </c>
    </row>
    <row r="12" spans="1:3" ht="22.5" customHeight="1">
      <c r="A12" s="40">
        <f t="shared" si="1"/>
        <v>39518</v>
      </c>
      <c r="B12" s="39">
        <f t="shared" si="0"/>
        <v>3</v>
      </c>
      <c r="C12" s="35">
        <f>Année!C45</f>
        <v>0</v>
      </c>
    </row>
    <row r="13" spans="1:3" ht="22.5" customHeight="1">
      <c r="A13" s="40">
        <f t="shared" si="1"/>
        <v>39519</v>
      </c>
      <c r="B13" s="39">
        <f t="shared" si="0"/>
        <v>4</v>
      </c>
      <c r="C13" s="35">
        <f>Année!C46</f>
        <v>0</v>
      </c>
    </row>
    <row r="14" spans="1:3" ht="22.5" customHeight="1">
      <c r="A14" s="40">
        <f t="shared" si="1"/>
        <v>39520</v>
      </c>
      <c r="B14" s="39">
        <f t="shared" si="0"/>
        <v>5</v>
      </c>
      <c r="C14" s="35">
        <f>Année!C47</f>
        <v>0</v>
      </c>
    </row>
    <row r="15" spans="1:3" ht="22.5" customHeight="1">
      <c r="A15" s="40">
        <f>A14+1</f>
        <v>39521</v>
      </c>
      <c r="B15" s="39">
        <f t="shared" si="0"/>
        <v>6</v>
      </c>
      <c r="C15" s="35">
        <f>Année!C48</f>
        <v>0</v>
      </c>
    </row>
    <row r="16" spans="1:3" ht="22.5" customHeight="1">
      <c r="A16" s="40">
        <f>A15+1</f>
        <v>39522</v>
      </c>
      <c r="B16" s="39">
        <f t="shared" si="0"/>
        <v>7</v>
      </c>
      <c r="C16" s="35">
        <f>Année!C49</f>
        <v>0</v>
      </c>
    </row>
    <row r="17" spans="1:3" ht="22.5" customHeight="1">
      <c r="A17" s="40">
        <f>A16+1</f>
        <v>39523</v>
      </c>
      <c r="B17" s="39">
        <f t="shared" si="0"/>
        <v>1</v>
      </c>
      <c r="C17" s="35">
        <f>Année!C50</f>
        <v>0</v>
      </c>
    </row>
    <row r="18" spans="1:3" ht="22.5" customHeight="1">
      <c r="A18" s="40">
        <f>A17+1</f>
        <v>39524</v>
      </c>
      <c r="B18" s="39">
        <f t="shared" si="0"/>
        <v>2</v>
      </c>
      <c r="C18" s="35">
        <f>Année!C51</f>
        <v>0</v>
      </c>
    </row>
    <row r="19" spans="1:3" ht="22.5" customHeight="1">
      <c r="A19" s="40">
        <f>A18+1</f>
        <v>39525</v>
      </c>
      <c r="B19" s="39">
        <f t="shared" si="0"/>
        <v>3</v>
      </c>
      <c r="C19" s="35">
        <f>Année!C52</f>
        <v>0</v>
      </c>
    </row>
    <row r="20" spans="1:3" ht="22.5" customHeight="1">
      <c r="A20" s="40">
        <f>A19+1</f>
        <v>39526</v>
      </c>
      <c r="B20" s="39">
        <f t="shared" si="0"/>
        <v>4</v>
      </c>
      <c r="C20" s="35">
        <f>Année!C53</f>
        <v>0</v>
      </c>
    </row>
    <row r="21" spans="1:3" ht="22.5" customHeight="1">
      <c r="A21" s="40">
        <f>A20+1</f>
        <v>39527</v>
      </c>
      <c r="B21" s="39">
        <f t="shared" si="0"/>
        <v>5</v>
      </c>
      <c r="C21" s="35">
        <f>Année!C54</f>
        <v>0</v>
      </c>
    </row>
    <row r="22" spans="1:3" ht="22.5" customHeight="1">
      <c r="A22" s="40">
        <f>A21+1</f>
        <v>39528</v>
      </c>
      <c r="B22" s="39">
        <f t="shared" si="0"/>
        <v>6</v>
      </c>
      <c r="C22" s="35">
        <f>Année!C55</f>
        <v>0</v>
      </c>
    </row>
    <row r="23" spans="1:3" ht="22.5" customHeight="1">
      <c r="A23" s="40">
        <f>A22+1</f>
        <v>39529</v>
      </c>
      <c r="B23" s="39">
        <f t="shared" si="0"/>
        <v>7</v>
      </c>
      <c r="C23" s="35">
        <f>Année!C56</f>
        <v>0</v>
      </c>
    </row>
    <row r="24" spans="1:3" ht="22.5" customHeight="1">
      <c r="A24" s="40">
        <f>A23+1</f>
        <v>39530</v>
      </c>
      <c r="B24" s="39">
        <f t="shared" si="0"/>
        <v>1</v>
      </c>
      <c r="C24" s="35">
        <f>Année!C57</f>
        <v>0</v>
      </c>
    </row>
    <row r="25" spans="1:3" ht="22.5" customHeight="1">
      <c r="A25" s="40">
        <f>A24+1</f>
        <v>39531</v>
      </c>
      <c r="B25" s="39">
        <f t="shared" si="0"/>
        <v>2</v>
      </c>
      <c r="C25" s="35">
        <f>Année!C58</f>
        <v>0</v>
      </c>
    </row>
    <row r="26" spans="1:3" ht="22.5" customHeight="1">
      <c r="A26" s="40">
        <f>A25+1</f>
        <v>39532</v>
      </c>
      <c r="B26" s="39">
        <f t="shared" si="0"/>
        <v>3</v>
      </c>
      <c r="C26" s="35">
        <f>Année!C59</f>
        <v>0</v>
      </c>
    </row>
    <row r="27" spans="1:3" ht="22.5" customHeight="1">
      <c r="A27" s="40">
        <f>A26+1</f>
        <v>39533</v>
      </c>
      <c r="B27" s="39">
        <f t="shared" si="0"/>
        <v>4</v>
      </c>
      <c r="C27" s="35">
        <f>Année!C60</f>
        <v>0</v>
      </c>
    </row>
    <row r="28" spans="1:3" ht="22.5" customHeight="1">
      <c r="A28" s="40">
        <f>A27+1</f>
        <v>39534</v>
      </c>
      <c r="B28" s="39">
        <f t="shared" si="0"/>
        <v>5</v>
      </c>
      <c r="C28" s="35">
        <f>Année!C61</f>
        <v>0</v>
      </c>
    </row>
    <row r="29" spans="1:3" ht="22.5" customHeight="1">
      <c r="A29" s="40">
        <f>A28+1</f>
        <v>39535</v>
      </c>
      <c r="B29" s="39">
        <f t="shared" si="0"/>
        <v>6</v>
      </c>
      <c r="C29" s="35">
        <f>Année!C62</f>
        <v>0</v>
      </c>
    </row>
    <row r="30" spans="1:3" ht="22.5" customHeight="1">
      <c r="A30" s="40">
        <f>A29+1</f>
        <v>39536</v>
      </c>
      <c r="B30" s="39">
        <f t="shared" si="0"/>
        <v>7</v>
      </c>
      <c r="C30" s="35">
        <f>Année!C63</f>
        <v>0</v>
      </c>
    </row>
    <row r="31" spans="1:3" ht="22.5" customHeight="1">
      <c r="A31" s="40">
        <f>A30+1</f>
        <v>39537</v>
      </c>
      <c r="B31" s="39">
        <f t="shared" si="0"/>
        <v>1</v>
      </c>
      <c r="C31" s="35">
        <f>Année!C64</f>
        <v>0</v>
      </c>
    </row>
    <row r="32" spans="1:3" ht="22.5" customHeight="1">
      <c r="A32" s="40">
        <f>A31+1</f>
        <v>39538</v>
      </c>
      <c r="B32" s="39">
        <f t="shared" si="0"/>
        <v>2</v>
      </c>
      <c r="C32" s="34">
        <f>Année!C65</f>
        <v>0</v>
      </c>
    </row>
  </sheetData>
  <sheetProtection/>
  <mergeCells count="1">
    <mergeCell ref="A1:C1"/>
  </mergeCells>
  <conditionalFormatting sqref="B2:B30">
    <cfRule type="colorScale" priority="2" dxfId="1">
      <colorScale>
        <cfvo type="min" val="0"/>
        <cfvo type="max"/>
        <color rgb="FFFFEF9C"/>
        <color rgb="FFFF7128"/>
      </colorScale>
    </cfRule>
  </conditionalFormatting>
  <conditionalFormatting sqref="B2:B32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C2" sqref="C2:C31"/>
    </sheetView>
  </sheetViews>
  <sheetFormatPr defaultColWidth="11.421875" defaultRowHeight="15"/>
  <cols>
    <col min="1" max="1" width="3.57421875" style="0" customWidth="1"/>
    <col min="2" max="2" width="4.421875" style="45" customWidth="1"/>
    <col min="3" max="3" width="77.28125" style="0" customWidth="1"/>
  </cols>
  <sheetData>
    <row r="1" spans="1:3" ht="15">
      <c r="A1" s="46" t="str">
        <f>CONCATENATE(Année!V10," ",Année!T4)</f>
        <v>AVRIL 2008</v>
      </c>
      <c r="B1" s="46"/>
      <c r="C1" s="46"/>
    </row>
    <row r="2" spans="1:3" ht="22.5" customHeight="1">
      <c r="A2" s="38">
        <f>DATE(Année!T3+1,4,1)</f>
        <v>39539</v>
      </c>
      <c r="B2" s="39">
        <f>WEEKDAY(A2)</f>
        <v>3</v>
      </c>
      <c r="C2" s="34">
        <f>Année!F35</f>
        <v>0</v>
      </c>
    </row>
    <row r="3" spans="1:3" ht="22.5" customHeight="1">
      <c r="A3" s="40">
        <f>A2+1</f>
        <v>39540</v>
      </c>
      <c r="B3" s="39">
        <f aca="true" t="shared" si="0" ref="B3:B31">WEEKDAY(A3)</f>
        <v>4</v>
      </c>
      <c r="C3" s="35">
        <f>Année!F36</f>
        <v>0</v>
      </c>
    </row>
    <row r="4" spans="1:3" ht="22.5" customHeight="1">
      <c r="A4" s="40">
        <f>A3+1</f>
        <v>39541</v>
      </c>
      <c r="B4" s="39">
        <f t="shared" si="0"/>
        <v>5</v>
      </c>
      <c r="C4" s="35">
        <f>Année!F37</f>
        <v>0</v>
      </c>
    </row>
    <row r="5" spans="1:3" ht="22.5" customHeight="1">
      <c r="A5" s="40">
        <f aca="true" t="shared" si="1" ref="A5:A14">A4+1</f>
        <v>39542</v>
      </c>
      <c r="B5" s="39">
        <f t="shared" si="0"/>
        <v>6</v>
      </c>
      <c r="C5" s="35">
        <f>Année!F38</f>
        <v>0</v>
      </c>
    </row>
    <row r="6" spans="1:3" ht="22.5" customHeight="1">
      <c r="A6" s="40">
        <f t="shared" si="1"/>
        <v>39543</v>
      </c>
      <c r="B6" s="39">
        <f t="shared" si="0"/>
        <v>7</v>
      </c>
      <c r="C6" s="35">
        <f>Année!F39</f>
        <v>0</v>
      </c>
    </row>
    <row r="7" spans="1:3" ht="22.5" customHeight="1">
      <c r="A7" s="40">
        <f t="shared" si="1"/>
        <v>39544</v>
      </c>
      <c r="B7" s="39">
        <f t="shared" si="0"/>
        <v>1</v>
      </c>
      <c r="C7" s="35">
        <f>Année!F40</f>
        <v>0</v>
      </c>
    </row>
    <row r="8" spans="1:3" ht="22.5" customHeight="1">
      <c r="A8" s="40">
        <f t="shared" si="1"/>
        <v>39545</v>
      </c>
      <c r="B8" s="39">
        <f t="shared" si="0"/>
        <v>2</v>
      </c>
      <c r="C8" s="35">
        <f>Année!F41</f>
        <v>0</v>
      </c>
    </row>
    <row r="9" spans="1:3" ht="22.5" customHeight="1">
      <c r="A9" s="40">
        <f t="shared" si="1"/>
        <v>39546</v>
      </c>
      <c r="B9" s="39">
        <f t="shared" si="0"/>
        <v>3</v>
      </c>
      <c r="C9" s="35">
        <f>Année!F42</f>
        <v>0</v>
      </c>
    </row>
    <row r="10" spans="1:3" ht="22.5" customHeight="1">
      <c r="A10" s="40">
        <f t="shared" si="1"/>
        <v>39547</v>
      </c>
      <c r="B10" s="39">
        <f t="shared" si="0"/>
        <v>4</v>
      </c>
      <c r="C10" s="35">
        <f>Année!F43</f>
        <v>0</v>
      </c>
    </row>
    <row r="11" spans="1:3" ht="22.5" customHeight="1">
      <c r="A11" s="40">
        <f t="shared" si="1"/>
        <v>39548</v>
      </c>
      <c r="B11" s="39">
        <f t="shared" si="0"/>
        <v>5</v>
      </c>
      <c r="C11" s="35">
        <f>Année!F44</f>
        <v>0</v>
      </c>
    </row>
    <row r="12" spans="1:3" ht="22.5" customHeight="1">
      <c r="A12" s="40">
        <f t="shared" si="1"/>
        <v>39549</v>
      </c>
      <c r="B12" s="39">
        <f t="shared" si="0"/>
        <v>6</v>
      </c>
      <c r="C12" s="35">
        <f>Année!F45</f>
        <v>0</v>
      </c>
    </row>
    <row r="13" spans="1:3" ht="22.5" customHeight="1">
      <c r="A13" s="40">
        <f t="shared" si="1"/>
        <v>39550</v>
      </c>
      <c r="B13" s="39">
        <f t="shared" si="0"/>
        <v>7</v>
      </c>
      <c r="C13" s="35">
        <f>Année!F46</f>
        <v>0</v>
      </c>
    </row>
    <row r="14" spans="1:3" ht="22.5" customHeight="1">
      <c r="A14" s="40">
        <f t="shared" si="1"/>
        <v>39551</v>
      </c>
      <c r="B14" s="39">
        <f t="shared" si="0"/>
        <v>1</v>
      </c>
      <c r="C14" s="35">
        <f>Année!F47</f>
        <v>0</v>
      </c>
    </row>
    <row r="15" spans="1:3" ht="22.5" customHeight="1">
      <c r="A15" s="40">
        <f>A14+1</f>
        <v>39552</v>
      </c>
      <c r="B15" s="39">
        <f t="shared" si="0"/>
        <v>2</v>
      </c>
      <c r="C15" s="35">
        <f>Année!F48</f>
        <v>0</v>
      </c>
    </row>
    <row r="16" spans="1:3" ht="22.5" customHeight="1">
      <c r="A16" s="40">
        <f>A15+1</f>
        <v>39553</v>
      </c>
      <c r="B16" s="39">
        <f t="shared" si="0"/>
        <v>3</v>
      </c>
      <c r="C16" s="35">
        <f>Année!F49</f>
        <v>0</v>
      </c>
    </row>
    <row r="17" spans="1:3" ht="22.5" customHeight="1">
      <c r="A17" s="40">
        <f>A16+1</f>
        <v>39554</v>
      </c>
      <c r="B17" s="39">
        <f t="shared" si="0"/>
        <v>4</v>
      </c>
      <c r="C17" s="35">
        <f>Année!F50</f>
        <v>0</v>
      </c>
    </row>
    <row r="18" spans="1:3" ht="22.5" customHeight="1">
      <c r="A18" s="40">
        <f>A17+1</f>
        <v>39555</v>
      </c>
      <c r="B18" s="39">
        <f t="shared" si="0"/>
        <v>5</v>
      </c>
      <c r="C18" s="35">
        <f>Année!F51</f>
        <v>0</v>
      </c>
    </row>
    <row r="19" spans="1:3" ht="22.5" customHeight="1">
      <c r="A19" s="40">
        <f>A18+1</f>
        <v>39556</v>
      </c>
      <c r="B19" s="39">
        <f t="shared" si="0"/>
        <v>6</v>
      </c>
      <c r="C19" s="35">
        <f>Année!F52</f>
        <v>0</v>
      </c>
    </row>
    <row r="20" spans="1:3" ht="22.5" customHeight="1">
      <c r="A20" s="40">
        <f>A19+1</f>
        <v>39557</v>
      </c>
      <c r="B20" s="39">
        <f t="shared" si="0"/>
        <v>7</v>
      </c>
      <c r="C20" s="35">
        <f>Année!F53</f>
        <v>0</v>
      </c>
    </row>
    <row r="21" spans="1:3" ht="22.5" customHeight="1">
      <c r="A21" s="40">
        <f>A20+1</f>
        <v>39558</v>
      </c>
      <c r="B21" s="39">
        <f t="shared" si="0"/>
        <v>1</v>
      </c>
      <c r="C21" s="35">
        <f>Année!F54</f>
        <v>0</v>
      </c>
    </row>
    <row r="22" spans="1:3" ht="22.5" customHeight="1">
      <c r="A22" s="40">
        <f>A21+1</f>
        <v>39559</v>
      </c>
      <c r="B22" s="39">
        <f t="shared" si="0"/>
        <v>2</v>
      </c>
      <c r="C22" s="35">
        <f>Année!F55</f>
        <v>0</v>
      </c>
    </row>
    <row r="23" spans="1:3" ht="22.5" customHeight="1">
      <c r="A23" s="40">
        <f>A22+1</f>
        <v>39560</v>
      </c>
      <c r="B23" s="39">
        <f t="shared" si="0"/>
        <v>3</v>
      </c>
      <c r="C23" s="35">
        <f>Année!F56</f>
        <v>0</v>
      </c>
    </row>
    <row r="24" spans="1:3" ht="22.5" customHeight="1">
      <c r="A24" s="40">
        <f>A23+1</f>
        <v>39561</v>
      </c>
      <c r="B24" s="39">
        <f t="shared" si="0"/>
        <v>4</v>
      </c>
      <c r="C24" s="35">
        <f>Année!F57</f>
        <v>0</v>
      </c>
    </row>
    <row r="25" spans="1:3" ht="22.5" customHeight="1">
      <c r="A25" s="40">
        <f>A24+1</f>
        <v>39562</v>
      </c>
      <c r="B25" s="39">
        <f t="shared" si="0"/>
        <v>5</v>
      </c>
      <c r="C25" s="35">
        <f>Année!F58</f>
        <v>0</v>
      </c>
    </row>
    <row r="26" spans="1:3" ht="22.5" customHeight="1">
      <c r="A26" s="40">
        <f>A25+1</f>
        <v>39563</v>
      </c>
      <c r="B26" s="39">
        <f t="shared" si="0"/>
        <v>6</v>
      </c>
      <c r="C26" s="35">
        <f>Année!F59</f>
        <v>0</v>
      </c>
    </row>
    <row r="27" spans="1:3" ht="22.5" customHeight="1">
      <c r="A27" s="40">
        <f>A26+1</f>
        <v>39564</v>
      </c>
      <c r="B27" s="39">
        <f t="shared" si="0"/>
        <v>7</v>
      </c>
      <c r="C27" s="35">
        <f>Année!F60</f>
        <v>0</v>
      </c>
    </row>
    <row r="28" spans="1:3" ht="22.5" customHeight="1">
      <c r="A28" s="40">
        <f>A27+1</f>
        <v>39565</v>
      </c>
      <c r="B28" s="39">
        <f t="shared" si="0"/>
        <v>1</v>
      </c>
      <c r="C28" s="35">
        <f>Année!F61</f>
        <v>0</v>
      </c>
    </row>
    <row r="29" spans="1:3" ht="22.5" customHeight="1">
      <c r="A29" s="40">
        <f>A28+1</f>
        <v>39566</v>
      </c>
      <c r="B29" s="39">
        <f t="shared" si="0"/>
        <v>2</v>
      </c>
      <c r="C29" s="35">
        <f>Année!F62</f>
        <v>0</v>
      </c>
    </row>
    <row r="30" spans="1:3" ht="22.5" customHeight="1">
      <c r="A30" s="40">
        <f>A29+1</f>
        <v>39567</v>
      </c>
      <c r="B30" s="39">
        <f t="shared" si="0"/>
        <v>3</v>
      </c>
      <c r="C30" s="35">
        <f>Année!F63</f>
        <v>0</v>
      </c>
    </row>
    <row r="31" spans="1:3" ht="22.5" customHeight="1">
      <c r="A31" s="40">
        <f>A30+1</f>
        <v>39568</v>
      </c>
      <c r="B31" s="39">
        <f t="shared" si="0"/>
        <v>4</v>
      </c>
      <c r="C31" s="35">
        <f>Année!F64</f>
        <v>0</v>
      </c>
    </row>
  </sheetData>
  <sheetProtection/>
  <mergeCells count="1">
    <mergeCell ref="A1:C1"/>
  </mergeCells>
  <conditionalFormatting sqref="B2:B31">
    <cfRule type="colorScale" priority="1" dxfId="1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cp:lastPrinted>2007-06-24T07:06:46Z</cp:lastPrinted>
  <dcterms:created xsi:type="dcterms:W3CDTF">2007-06-23T18:29:34Z</dcterms:created>
  <dcterms:modified xsi:type="dcterms:W3CDTF">2007-08-22T17:14:58Z</dcterms:modified>
  <cp:category/>
  <cp:version/>
  <cp:contentType/>
  <cp:contentStatus/>
</cp:coreProperties>
</file>