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codeName="ThisWorkbook" autoCompressPictures="0"/>
  <workbookProtection lockStructure="1"/>
  <bookViews>
    <workbookView xWindow="0" yWindow="0" windowWidth="51200" windowHeight="26600" tabRatio="932" firstSheet="11" activeTab="54"/>
  </bookViews>
  <sheets>
    <sheet name="Mode d'emploi" sheetId="65" r:id="rId1"/>
    <sheet name="Garde" sheetId="3" r:id="rId2"/>
    <sheet name="Mon horaire" sheetId="7" r:id="rId3"/>
    <sheet name="Horaire de ma classe" sheetId="47" r:id="rId4"/>
    <sheet name="Liste_Compétences" sheetId="62" state="hidden" r:id="rId5"/>
    <sheet name="Compétences" sheetId="64" r:id="rId6"/>
    <sheet name="Congés scolaires" sheetId="46" r:id="rId7"/>
    <sheet name="Liste des jours fériés" sheetId="48" state="hidden" r:id="rId8"/>
    <sheet name="Planning annuel" sheetId="4" r:id="rId9"/>
    <sheet name="Liste_planning" sheetId="52" state="hidden" r:id="rId10"/>
    <sheet name="Les semaines" sheetId="2" r:id="rId11"/>
    <sheet name="S1" sheetId="51" r:id="rId12"/>
    <sheet name="S2" sheetId="8" r:id="rId13"/>
    <sheet name="S3" sheetId="9" r:id="rId14"/>
    <sheet name="S4" sheetId="10" r:id="rId15"/>
    <sheet name="S5" sheetId="11" r:id="rId16"/>
    <sheet name="S6" sheetId="12" r:id="rId17"/>
    <sheet name="S7" sheetId="13" r:id="rId18"/>
    <sheet name="S8" sheetId="14" r:id="rId19"/>
    <sheet name="S9" sheetId="55" r:id="rId20"/>
    <sheet name="S10" sheetId="15" r:id="rId21"/>
    <sheet name="S11" sheetId="16" r:id="rId22"/>
    <sheet name="S12" sheetId="17" r:id="rId23"/>
    <sheet name="S13" sheetId="18" r:id="rId24"/>
    <sheet name="S14" sheetId="19" r:id="rId25"/>
    <sheet name="S15" sheetId="20" r:id="rId26"/>
    <sheet name="S16" sheetId="21" r:id="rId27"/>
    <sheet name="S17" sheetId="56" r:id="rId28"/>
    <sheet name="S18" sheetId="57" r:id="rId29"/>
    <sheet name="S19" sheetId="22" r:id="rId30"/>
    <sheet name="S20" sheetId="23" r:id="rId31"/>
    <sheet name="S21" sheetId="24" r:id="rId32"/>
    <sheet name="S22" sheetId="25" r:id="rId33"/>
    <sheet name="S23" sheetId="29" r:id="rId34"/>
    <sheet name="S24" sheetId="26" r:id="rId35"/>
    <sheet name="S25" sheetId="27" r:id="rId36"/>
    <sheet name="S26" sheetId="28" r:id="rId37"/>
    <sheet name="S27" sheetId="58" r:id="rId38"/>
    <sheet name="S28" sheetId="30" r:id="rId39"/>
    <sheet name="S29" sheetId="31" r:id="rId40"/>
    <sheet name="S30" sheetId="32" r:id="rId41"/>
    <sheet name="S31" sheetId="33" r:id="rId42"/>
    <sheet name="S32" sheetId="61" r:id="rId43"/>
    <sheet name="S33" sheetId="60" r:id="rId44"/>
    <sheet name="S34" sheetId="35" r:id="rId45"/>
    <sheet name="S35" sheetId="36" r:id="rId46"/>
    <sheet name="S36" sheetId="37" r:id="rId47"/>
    <sheet name="S37" sheetId="38" r:id="rId48"/>
    <sheet name="S38" sheetId="39" r:id="rId49"/>
    <sheet name="S39" sheetId="40" r:id="rId50"/>
    <sheet name="S40" sheetId="41" r:id="rId51"/>
    <sheet name="S41" sheetId="42" r:id="rId52"/>
    <sheet name="S42" sheetId="43" r:id="rId53"/>
    <sheet name="S43" sheetId="44" r:id="rId54"/>
    <sheet name="S44" sheetId="45" r:id="rId55"/>
  </sheets>
  <definedNames>
    <definedName name="Accueillir_les_valeurs_de_la_Tradition_Chrétienne">Liste_Compétences!$C$37:$C$38</definedName>
    <definedName name="Acquérir_des_habiletés_pratiques_en_tant_qu_usager_d_un_transport_publique">Liste_Compétences!$C$316</definedName>
    <definedName name="Acquérir_des_habiletés_pratiques_en_tant_que_cycliste">Liste_Compétences!$C$312:$C$314</definedName>
    <definedName name="Acquérir_des_habiletés_pratiques_en_tant_que_passager_d_un_vehicule_à_moteur">Liste_Compétences!$C$315</definedName>
    <definedName name="Acquérir_des_habiletés_pratiques_en_tant_que_piéton">Liste_Compétences!$C$306:$C$311</definedName>
    <definedName name="Agir_en_chrétien_responsable">Liste_Compétences!$B$11:$B$14</definedName>
    <definedName name="Analyser_et_comprendre_un_message">Liste_Compétences!$C$196:$C$199</definedName>
    <definedName name="Appréhender_et_comparer_des_grandeurs">Liste_Compétences!$C$224:$C$226</definedName>
    <definedName name="ART">Liste_Compétences!$B$29:$B$39</definedName>
    <definedName name="Avoir_envie_d_écouter_ou_d_entendre_une_nouvelle_langu">Liste_Compétences!$C$263</definedName>
    <definedName name="Avoir_une_prononciation_aussi_correcte_que_possible">Liste_Compétences!$C$288:$C$290</definedName>
    <definedName name="Caractériser_des_espaces">Liste_Compétences!$C$57:$C$58</definedName>
    <definedName name="Cerner_les_divers_sens_des_opérations_arithmétiques">Liste_Compétences!$C$253:$C$256</definedName>
    <definedName name="Circuler_sur_la_voie_publique_et_la_traverser_en_toute_sécurité">Liste_Compétences!$C$319:$C$324</definedName>
    <definedName name="Communiquer_avec_son_crops">Liste_Compétences!$C$138:$C$140</definedName>
    <definedName name="Compréhension_à_l_audition">Liste_Compétences!$B$127:$B$132</definedName>
    <definedName name="Compréhension_à_la_lecture">Liste_Compétences!$B$137:$B$141</definedName>
    <definedName name="Comprendre_des_mots_simples_et_familiers">Liste_Compétences!$C$270:$C$272</definedName>
    <definedName name="Comprendre_des_phrases_simples_en_référence_à_un_contexte_connu">Liste_Compétences!$C$293:$C$297</definedName>
    <definedName name="Comprendre_et_exprimer_la_foi">Liste_Compétences!$B$4:$B$6</definedName>
    <definedName name="Comprendre_et_exprimer_les_diverses_composantes_de_la_vie_chrétienne">Liste_Compétences!$B$7:$B$10</definedName>
    <definedName name="Comprendre_globalement_un_message_écrit">Liste_Compétences!$C$298:$C$299</definedName>
    <definedName name="Comprendre_globalement_un_message_oral">Liste_Compétences!$C$273:$C$274</definedName>
    <definedName name="Comprendre_l_espace">Liste_Compétences!$B$19:$B$21</definedName>
    <definedName name="Comprendre_l_espace2">Liste_Compétences!$B$16:$B$27</definedName>
    <definedName name="Comprendre_l_homme">Liste_Compétences!$B$25:$B$27</definedName>
    <definedName name="Comprendre_l_implication_des_valeurs_chrétiennes_dans_nos_vies">Liste_Compétences!$C$39:$C$41</definedName>
    <definedName name="Comprendre_la_matière">Liste_Compétences!$B$22:$B$24</definedName>
    <definedName name="Comprendre_le_Credo_et_y_reconnaître_la_foi_des_chrétiens">Liste_Compétences!$C$19:$C$21</definedName>
    <definedName name="Comprendre_le_nombre_dans_ses_différents_aspects">Liste_Compétences!$C$246:$C$249</definedName>
    <definedName name="Comprendre_le_temps">Liste_Compétences!$B$16:$B$18</definedName>
    <definedName name="Comprendre_une_histoire">Liste_Compétences!$C$275</definedName>
    <definedName name="congés">'Liste des jours fériés'!$A$3:$A$43</definedName>
    <definedName name="Constituer_une_image_du_corps_en_mouvement_et_confronter_avec_celle_des_médias">Liste_Compétences!$C$162:$C$163</definedName>
    <definedName name="Construire_des_concepts">Liste_Compétences!$C$63:$C$66</definedName>
    <definedName name="Construire_des_habitudes_d_activités_physiques_et_sportives_régulières_pour_tte_la_vie">Liste_Compétences!$C$152:$C$156</definedName>
    <definedName name="construire_des_repères">Liste_Compétences!$C$51:$C$52</definedName>
    <definedName name="Construire_une_perception_efficace_de_l_environnement">Liste_Compétences!$C$145:$C$147</definedName>
    <definedName name="Contrôler_régulièrement_l_état_de_sa_bicyclette">Liste_Compétences!$C$325:$C$327</definedName>
    <definedName name="CORPES_ET_PAROLE">Liste_Compétences!$B$48:$B$52</definedName>
    <definedName name="Corps_disponible_pour_les_grandes_fonctions_de_la_motricité">Liste_Compétences!$B$54:$B$59</definedName>
    <definedName name="cours">Liste_Compétences!$A$2:$A$10</definedName>
    <definedName name="DEVELOPPEMENT_ARTISTIQUE">Liste_Compétences!$A$22:$A$24</definedName>
    <definedName name="DEVELOPPEMENT_CORPOREL">Liste_Compétences!$A$26:$A$27</definedName>
    <definedName name="Devenir_producteur">Liste_Compétences!$C$177</definedName>
    <definedName name="Discerner_dans_le_NT_la_foi_de_l_Eglise_en_Jésus">Liste_Compétences!$C$15:$C$16</definedName>
    <definedName name="domaine" localSheetId="3">#REF!</definedName>
    <definedName name="domaine" localSheetId="11">#REF!</definedName>
    <definedName name="domaine" localSheetId="27">#REF!</definedName>
    <definedName name="domaine" localSheetId="28">#REF!</definedName>
    <definedName name="domaine" localSheetId="37">#REF!</definedName>
    <definedName name="domaine" localSheetId="42">#REF!</definedName>
    <definedName name="domaine" localSheetId="43">#REF!</definedName>
    <definedName name="domaine" localSheetId="19">#REF!</definedName>
    <definedName name="domaine">#REF!</definedName>
    <definedName name="EDUCATION_AUX_MEDIAS">Liste_Compétences!$A$29:$A$31</definedName>
    <definedName name="Eglise_est_une_communauté_de_célébration_et_de_prière">Liste_Compétences!$C$30:$C$34</definedName>
    <definedName name="Eglise_est_une_communauté_de_témoignage_et_de_service_du_monde">Liste_Compétences!$C$35:$C$36</definedName>
    <definedName name="Elaborer_des_représentations">Liste_Compétences!$C$182</definedName>
    <definedName name="Emettre_son_avis_pour_communiquer_son_vécu_et_son_émotion">Liste_Compétences!$C$111:$C$112</definedName>
    <definedName name="Emettre_son_avis_pour_communiquer_son_vécu_et_son_émotion_C_et_P">Liste_Compétences!$C$124:$C$125</definedName>
    <definedName name="Entrer_en_contact_avec_l_espace">Liste_Compétences!$C$55:$C$56</definedName>
    <definedName name="Entrer_en_contact_avec_la_matière">Liste_Compétences!$C$61:$C$62</definedName>
    <definedName name="Entrer_en_contact_avec_le_temps">Liste_Compétences!$C$48:$C$49</definedName>
    <definedName name="Etre_critique_face_aux_médias">Liste_Compétences!$B$76:$B$81</definedName>
    <definedName name="Etre_familiarisé_avec_les_règles_de_prudence_à_l_école_et_à_la_maison">Liste_Compétences!$B$155:$B$167</definedName>
    <definedName name="Etre_familiarisé_avec_les_règles_de_prudence_sur_la_voie_publique">Liste_Compétences!$B$144:$B$153</definedName>
    <definedName name="Etre_prudent_face_au_danger_d_incendie">Liste_Compétences!$C$328:$C$333</definedName>
    <definedName name="Etre_prudent_face_au_matériel_électrique">Liste_Compétences!$C$341:$C$344</definedName>
    <definedName name="Etre_prudent_face_aux_dangers_divers_dus_aux_animaux">Liste_Compétences!$C$349:$C$351</definedName>
    <definedName name="Etre_prudent_face_aux_dangers_divers_dus_aux_escaliers">Liste_Compétences!$C$346:$C$347</definedName>
    <definedName name="Etre_prudent_face_aux_dangers_divers_dus_aux_fenêtres">Liste_Compétences!$C$348</definedName>
    <definedName name="Etre_prudent_face_aux_dangers_divers_dus_aux_matériaux_de_construction">Liste_Compétences!$C$354</definedName>
    <definedName name="Etre_prudent_face_aux_dangers_du_bricolage_ou_du_jardinage_ou_de_la_cuisine">Liste_Compétences!$C$352:$C$353</definedName>
    <definedName name="Etre_prudent_face_aux_produits_dangereux">Liste_Compétences!$C$334:$C$337</definedName>
    <definedName name="Etre_prudent_face_aux_situations_ludiques">Liste_Compétences!$C$338:$C$340</definedName>
    <definedName name="Etre_prudent_face_aux_sorties_scolaires">Liste_Compétences!$C$345</definedName>
    <definedName name="Etre_responsable_de_son_intégrité_physique_et_de_son_bien_être">Liste_Compétences!$C$157:$C$161</definedName>
    <definedName name="Evaluer_les_langages_utilisés">Liste_Compétences!$C$186:$C$187</definedName>
    <definedName name="Evaluer_les_technologies_utilisées">Liste_Compétences!$C$188:$C$189</definedName>
    <definedName name="EVEIL">Liste_Compétences!$A$17:$A$20</definedName>
    <definedName name="éveil" localSheetId="3">#REF!</definedName>
    <definedName name="éveil" localSheetId="11">#REF!</definedName>
    <definedName name="éveil" localSheetId="27">#REF!</definedName>
    <definedName name="éveil" localSheetId="28">#REF!</definedName>
    <definedName name="éveil" localSheetId="37">#REF!</definedName>
    <definedName name="éveil" localSheetId="42">#REF!</definedName>
    <definedName name="éveil" localSheetId="43">#REF!</definedName>
    <definedName name="éveil" localSheetId="19">#REF!</definedName>
    <definedName name="éveil">#REF!</definedName>
    <definedName name="Explorer_le_texte_biblique_de_manière_méthodique_et_variée">Liste_Compétences!$C$1:$C$6</definedName>
    <definedName name="Expression_écrite">Liste_Compétences!$B$142</definedName>
    <definedName name="Expression_orale">Liste_Compétences!$B$133:$B$136</definedName>
    <definedName name="Exprimer_l_émotion">Liste_Compétences!$C$84</definedName>
    <definedName name="Exprimer_le_contexte_culturel">Liste_Compétences!$C$91</definedName>
    <definedName name="Face_à_sa_production_et_celle_des_autres">Liste_Compétences!$C$92:$C$96</definedName>
    <definedName name="Faire_évoluer_les_représentations">Liste_Compétences!$C$190:$C$191</definedName>
    <definedName name="français" localSheetId="3">#REF!</definedName>
    <definedName name="français" localSheetId="11">#REF!</definedName>
    <definedName name="français" localSheetId="27">#REF!</definedName>
    <definedName name="français" localSheetId="28">#REF!</definedName>
    <definedName name="français" localSheetId="37">#REF!</definedName>
    <definedName name="français" localSheetId="42">#REF!</definedName>
    <definedName name="français" localSheetId="43">#REF!</definedName>
    <definedName name="français" localSheetId="19">#REF!</definedName>
    <definedName name="français">#REF!</definedName>
    <definedName name="Identfier_et_créer_des_liens_entre_ces_repères">Liste_Compétences!$C$53:$C$54</definedName>
    <definedName name="Identifier_des_catégories">Liste_Compétences!$C$175:$C$176</definedName>
    <definedName name="Identifier_des_langages">Liste_Compétences!$C$167:$C$168</definedName>
    <definedName name="Identifier_des_mots_porteurs_de_sens">Liste_Compétences!$C$291:$C$292</definedName>
    <definedName name="Identifier_des_producteurs">Liste_Compétences!$C$165:$C$166</definedName>
    <definedName name="Identifier_des_publics">Liste_Compétences!$C$173:$C$174</definedName>
    <definedName name="Identifier_des_technologies">Liste_Compétences!$C$169:$C$170</definedName>
    <definedName name="Imiter_ou_restituer_des_communications_simples">Liste_Compétences!$C$276:$C$281</definedName>
    <definedName name="Intervenir_efficacement_pour_construire_la_réalité_matérielle">Liste_Compétences!$C$141:$C$144</definedName>
    <definedName name="LANGUE_FRANCAISE">Liste_Compétences!$A$33:$A$36</definedName>
    <definedName name="LANGUE_MODERNE">Liste_Compétences!$A$43:$A$46</definedName>
    <definedName name="Manipuler_des_instruments_pour_repérage_dans_l_espace_ou_traçage_des_formes">Liste_Compétences!$C$212:$C$213</definedName>
    <definedName name="math" localSheetId="3">#REF!</definedName>
    <definedName name="math" localSheetId="11">#REF!</definedName>
    <definedName name="math" localSheetId="27">#REF!</definedName>
    <definedName name="math" localSheetId="28">#REF!</definedName>
    <definedName name="math" localSheetId="37">#REF!</definedName>
    <definedName name="math" localSheetId="42">#REF!</definedName>
    <definedName name="math" localSheetId="43">#REF!</definedName>
    <definedName name="math" localSheetId="19">#REF!</definedName>
    <definedName name="math">#REF!</definedName>
    <definedName name="MATHEMATIQUE">Liste_Compétences!$A$38:$A$41</definedName>
    <definedName name="Mettre_en_œuvre_des_catégories">Liste_Compétences!$C$184</definedName>
    <definedName name="Musique">Liste_Compétences!$B$40:$B$47</definedName>
    <definedName name="Opérer_sur_des_grandeurs">Liste_Compétences!$C$235:$C$245</definedName>
    <definedName name="Organiser_des_familles_de_nombres_naturels">Liste_Compétences!$C$250:$C$252</definedName>
    <definedName name="Orienter_son_corps_et_se_déplacer_pour_agir_efficacement">Liste_Compétences!$C$127:$C$131</definedName>
    <definedName name="Participer_à_différentes_activités_en_langue_cible">Liste_Compétences!$C$266:$C$269</definedName>
    <definedName name="Percevoir_et_comprendre_les_médias">Liste_Compétences!$B$64:$B$69</definedName>
    <definedName name="Percevoir_et_exprimer_le_langage_corporel">Liste_Compétences!$C$113:$C$117</definedName>
    <definedName name="Percevoir_et_exprimer_le_langage_scénique">Liste_Compétences!$C$122:$C$123</definedName>
    <definedName name="Percevoir_et_exprimer_le_langage_verbal">Liste_Compétences!$C$120:$C$121</definedName>
    <definedName name="Percevoir_et_exprimer_le_langage_vocal">Liste_Compétences!$C$118:$C$119</definedName>
    <definedName name="Percevoir_l_AT_comme_la_préparation_et_la_promesse_du_salut_en_JC">Liste_Compétences!$C$17:$C$18</definedName>
    <definedName name="Percevoir_l_émotion">Liste_Compétences!$C$76:$C$78</definedName>
    <definedName name="Percevoir_le_contexte_culturel">Liste_Compétences!$C$83</definedName>
    <definedName name="Percevoir_le_langage_plastique">Liste_Compétences!$C$82</definedName>
    <definedName name="Percevoir_le_monde_sonore">Liste_Compétences!$C$99:$C$102</definedName>
    <definedName name="Percevoir_le_rythme">Liste_Compétences!$C$97:$C$98</definedName>
    <definedName name="Percevoir_le_sujet_le_genre_et_le_style">Liste_Compétences!$C$81</definedName>
    <definedName name="Percevoir_les_modes_d_expression_et_techniques_d_exécution">Liste_Compétences!$C$79:$C$80</definedName>
    <definedName name="planning">Liste_planning!$A$1:$B$366</definedName>
    <definedName name="Pratiquer_les_écritures">Liste_Compétences!$B$1:$B$3</definedName>
    <definedName name="Préciser_une_g_ou_une_différence_de_gd_en_mesurant_avec_étalons_naturels_et_conventionnels">Liste_Compétences!$C$227:$C$234</definedName>
    <definedName name="Prendre_conscience_de_l_influence_des_représentations">Liste_Compétences!$C$171:$C$172</definedName>
    <definedName name="Reconnaître_avec_joie_le_chemin_toujours_ouvert_qu_offre_le_pardon">Liste_Compétences!$C$44:$C$46</definedName>
    <definedName name="Reconnaître_l_Eglise_comme_communauté">Liste_Compétences!$C$22:$C$26</definedName>
    <definedName name="Reconnaître_l_Eglise_comme_communauté_de_foi">Liste_Compétences!$C$27:$C$29</definedName>
    <definedName name="Recourir_à_des_transformations_de_l_espace_et_du_plan">Liste_Compétences!$C$222:$C$223</definedName>
    <definedName name="Réexprimer_le_texte_biblique">Liste_Compétences!$C$7:$C$14</definedName>
    <definedName name="RELIGION">Liste_Compétences!$A$12:$A$15</definedName>
    <definedName name="Rencontrer_l_homme">Liste_Compétences!$C$69:$C$70</definedName>
    <definedName name="Repérer_et_situer_dans_l_espace_des_objets_dont_soi_même">Liste_Compétences!$C$214:$C$216</definedName>
    <definedName name="Représenter_les_liens_entre_les_concepts_construits">Liste_Compétences!$C$67:$C$68</definedName>
    <definedName name="Reproduire_de_mémoire">Liste_Compétences!$C$282:$C$285</definedName>
    <definedName name="Résoudre_des_calculs">Liste_Compétences!$C$257:$C$261</definedName>
    <definedName name="Résoudre_raisonner_et_argumenter">Liste_Compétences!$C$203:$C$211</definedName>
    <definedName name="Respecter_les_règles_indispensables_en_tant_que_piéton">Liste_Compétences!$C$317:$C$318</definedName>
    <definedName name="Retranscrire_correctement_des_mots_ou_de_courtes_expressions">Liste_Compétences!$C$301:$C$304</definedName>
    <definedName name="Réutiliser_des_expressions_connues_dans_d_autres_textes">Liste_Compétences!$C$286:$C$287</definedName>
    <definedName name="S_adapter_adéquatement_à_l_environnement_physique_et_humain">Liste_Compétences!$C$148:$C$151</definedName>
    <definedName name="S_engager_progressivement_dans_un_agissement_responsable">Liste_Compétences!$C$42:$C$43</definedName>
    <definedName name="S_exprimer_et_communiquer_par_les_médias">Liste_Compétences!$B$70:$B$75</definedName>
    <definedName name="S_exprimer_par_des_modes_et_techniques_d_exécution">Liste_Compétences!$C$85:$C$87</definedName>
    <definedName name="S_exprimer_par_des_séquences_sonores">Liste_Compétences!$C$103:$C$104</definedName>
    <definedName name="S_exprimer_par_la_pratique_instrumentale">Liste_Compétences!$C$108:$C$110</definedName>
    <definedName name="S_exprimer_par_la_voix">Liste_Compétences!$C$106</definedName>
    <definedName name="S_exprimer_par_le_corps">Liste_Compétences!$C$107</definedName>
    <definedName name="S_exprimer_par_le_langage_plastique">Liste_Compétences!$C$90</definedName>
    <definedName name="S_exprimer_par_le_rythme">Liste_Compétences!$C$105</definedName>
    <definedName name="S_exprimer_par_un_sujet_ou_un_genre_ou_un_style">Liste_Compétences!$C$88:$C$89</definedName>
    <definedName name="S_initier_à_la_culture_du_mouvement">Liste_Compétences!$B$60:$B$62</definedName>
    <definedName name="S_interroger_à_propos_des_catégories">Liste_Compétences!$C$194</definedName>
    <definedName name="S_interroger_à_propos_des_producteurs">Liste_Compétences!$C$185</definedName>
    <definedName name="S_interroger_à_propos_des_publics">Liste_Compétences!$C$192:$C$193</definedName>
    <definedName name="Saisir_le_rythme_de_l_autre_langue">Liste_Compétences!$C$264:$C$265</definedName>
    <definedName name="Savoir_appeler_les_services_d_urgence">Liste_Compétences!$C$355:$C$356</definedName>
    <definedName name="Savoir_calculer_sur_des_nombres">Liste_Compétences!$B$122:$B$125</definedName>
    <definedName name="Savoir_écouter">Liste_Compétences!$B$90:$B$96</definedName>
    <definedName name="Savoir_écrire">Liste_Compétences!$B$97:$B$103</definedName>
    <definedName name="Savoir_établir_des_liens_logiques">Liste_Compétences!$B$112:$B$114</definedName>
    <definedName name="Savoir_intervenir_pour_aider">Liste_Compétences!$C$357</definedName>
    <definedName name="Savoir_lire">Liste_Compétences!$B$104:$B$110</definedName>
    <definedName name="Savoir_mesurer_des_grandeurs">Liste_Compétences!$B$119:$B$121</definedName>
    <definedName name="Savoir_parler">Liste_Compétences!$B$83:$B$89</definedName>
    <definedName name="Savoir_structurer_l_espace_et_ses_composantes">Liste_Compétences!$B$115:$B$118</definedName>
    <definedName name="Savpi">Liste_Compétences!$B$127:$B$132</definedName>
    <definedName name="Se_protéger_efficacement">Liste_Compétences!$C$132:$C$137</definedName>
    <definedName name="SECURITE">Liste_Compétences!$A$48:$A$49</definedName>
    <definedName name="Traiter_les_informations_et_les_cheminements">Liste_Compétences!$C$200:$C$202</definedName>
    <definedName name="Utiliser_des_langages">Liste_Compétences!$C$178:$C$179</definedName>
    <definedName name="Utiliser_des_représentations_de_l_espace">Liste_Compétences!$C$59:$C$60</definedName>
    <definedName name="Utiliser_des_technologies">Liste_Compétences!$C$180:$C$181</definedName>
    <definedName name="Utiliser_et_mettre_en_relation_des_formes_géométriques">Liste_Compétences!$C$217:$C$221</definedName>
    <definedName name="vacances">'Liste des jours fériés'!$A$3:$B$53</definedName>
    <definedName name="Vérifier_la_cohérence_du_message">Liste_Compétences!$C$300</definedName>
    <definedName name="Viser_des_publics">Liste_Compétences!$C$183</definedName>
  </definedNames>
  <calcPr calcId="140001" concurrentCalc="0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5" i="47" l="1"/>
  <c r="A24" i="47"/>
  <c r="A22" i="47"/>
  <c r="A21" i="47"/>
  <c r="A19" i="47"/>
  <c r="A18" i="47"/>
  <c r="A13" i="47"/>
  <c r="A12" i="47"/>
  <c r="A10" i="47"/>
  <c r="A9" i="47"/>
  <c r="A7" i="47"/>
  <c r="A6" i="47"/>
  <c r="C1" i="51"/>
  <c r="B2" i="45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C1" i="60"/>
  <c r="C1" i="61"/>
  <c r="C1" i="58"/>
  <c r="C1" i="57"/>
  <c r="C1" i="56"/>
  <c r="C1" i="55"/>
  <c r="H3" i="2"/>
  <c r="H4" i="2"/>
  <c r="A45" i="48"/>
  <c r="A46" i="48"/>
  <c r="A4" i="48"/>
  <c r="A5" i="48"/>
  <c r="A6" i="48"/>
  <c r="A7" i="48"/>
  <c r="B4" i="48"/>
  <c r="B5" i="48"/>
  <c r="B6" i="48"/>
  <c r="B7" i="48"/>
  <c r="A8" i="48"/>
  <c r="B8" i="48"/>
  <c r="A9" i="48"/>
  <c r="B9" i="48"/>
  <c r="A10" i="48"/>
  <c r="B10" i="48"/>
  <c r="A11" i="48"/>
  <c r="B11" i="48"/>
  <c r="A12" i="48"/>
  <c r="B12" i="48"/>
  <c r="A13" i="48"/>
  <c r="B13" i="48"/>
  <c r="A14" i="48"/>
  <c r="B14" i="48"/>
  <c r="A15" i="48"/>
  <c r="B15" i="48"/>
  <c r="A16" i="48"/>
  <c r="B16" i="48"/>
  <c r="A17" i="48"/>
  <c r="B17" i="48"/>
  <c r="A18" i="48"/>
  <c r="B18" i="48"/>
  <c r="A19" i="48"/>
  <c r="B19" i="48"/>
  <c r="A20" i="48"/>
  <c r="B20" i="48"/>
  <c r="A21" i="48"/>
  <c r="B21" i="48"/>
  <c r="A22" i="48"/>
  <c r="B22" i="48"/>
  <c r="A23" i="48"/>
  <c r="B23" i="48"/>
  <c r="A24" i="48"/>
  <c r="B24" i="48"/>
  <c r="A25" i="48"/>
  <c r="B25" i="48"/>
  <c r="A26" i="48"/>
  <c r="B26" i="48"/>
  <c r="A27" i="48"/>
  <c r="B27" i="48"/>
  <c r="A28" i="48"/>
  <c r="B28" i="48"/>
  <c r="A29" i="48"/>
  <c r="B29" i="48"/>
  <c r="A30" i="48"/>
  <c r="B30" i="48"/>
  <c r="A31" i="48"/>
  <c r="B31" i="48"/>
  <c r="A32" i="48"/>
  <c r="B32" i="48"/>
  <c r="A33" i="48"/>
  <c r="B33" i="48"/>
  <c r="A34" i="48"/>
  <c r="B34" i="48"/>
  <c r="A35" i="48"/>
  <c r="B35" i="48"/>
  <c r="A36" i="48"/>
  <c r="B36" i="48"/>
  <c r="A37" i="48"/>
  <c r="B37" i="48"/>
  <c r="A38" i="48"/>
  <c r="B38" i="48"/>
  <c r="A39" i="48"/>
  <c r="B39" i="48"/>
  <c r="A40" i="48"/>
  <c r="B40" i="48"/>
  <c r="A41" i="48"/>
  <c r="B41" i="48"/>
  <c r="A42" i="48"/>
  <c r="B42" i="48"/>
  <c r="A43" i="48"/>
  <c r="B43" i="48"/>
  <c r="A44" i="48"/>
  <c r="B44" i="48"/>
  <c r="B45" i="48"/>
  <c r="B46" i="48"/>
  <c r="A47" i="48"/>
  <c r="B47" i="48"/>
  <c r="A48" i="48"/>
  <c r="B48" i="48"/>
  <c r="A49" i="48"/>
  <c r="B49" i="48"/>
  <c r="A50" i="48"/>
  <c r="B50" i="48"/>
  <c r="A51" i="48"/>
  <c r="B51" i="48"/>
  <c r="A52" i="48"/>
  <c r="B52" i="48"/>
  <c r="A53" i="48"/>
  <c r="B53" i="48"/>
  <c r="I4" i="2"/>
  <c r="H5" i="2"/>
  <c r="I5" i="2"/>
  <c r="H6" i="2"/>
  <c r="I6" i="2"/>
  <c r="H7" i="2"/>
  <c r="I7" i="2"/>
  <c r="H8" i="2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H34" i="2"/>
  <c r="I34" i="2"/>
  <c r="H35" i="2"/>
  <c r="I35" i="2"/>
  <c r="F36" i="2"/>
  <c r="H36" i="2"/>
  <c r="I36" i="2"/>
  <c r="F37" i="2"/>
  <c r="H37" i="2"/>
  <c r="I37" i="2"/>
  <c r="F38" i="2"/>
  <c r="H38" i="2"/>
  <c r="I38" i="2"/>
  <c r="F39" i="2"/>
  <c r="H39" i="2"/>
  <c r="I39" i="2"/>
  <c r="F40" i="2"/>
  <c r="H40" i="2"/>
  <c r="I40" i="2"/>
  <c r="F41" i="2"/>
  <c r="H41" i="2"/>
  <c r="I41" i="2"/>
  <c r="F42" i="2"/>
  <c r="H42" i="2"/>
  <c r="I42" i="2"/>
  <c r="F43" i="2"/>
  <c r="H43" i="2"/>
  <c r="I43" i="2"/>
  <c r="F44" i="2"/>
  <c r="H44" i="2"/>
  <c r="I44" i="2"/>
  <c r="F45" i="2"/>
  <c r="H45" i="2"/>
  <c r="I45" i="2"/>
  <c r="F46" i="2"/>
  <c r="H46" i="2"/>
  <c r="I46" i="2"/>
  <c r="I3" i="2"/>
  <c r="B46" i="8"/>
  <c r="B46" i="9"/>
  <c r="B46" i="10"/>
  <c r="B46" i="11"/>
  <c r="B46" i="12"/>
  <c r="B46" i="13"/>
  <c r="B46" i="14"/>
  <c r="B46" i="55"/>
  <c r="B46" i="15"/>
  <c r="B46" i="16"/>
  <c r="B46" i="17"/>
  <c r="B46" i="18"/>
  <c r="B46" i="19"/>
  <c r="B46" i="20"/>
  <c r="B46" i="21"/>
  <c r="B46" i="56"/>
  <c r="B46" i="57"/>
  <c r="B46" i="22"/>
  <c r="B46" i="23"/>
  <c r="B46" i="24"/>
  <c r="B46" i="25"/>
  <c r="B46" i="29"/>
  <c r="B46" i="26"/>
  <c r="B46" i="27"/>
  <c r="B46" i="28"/>
  <c r="B46" i="58"/>
  <c r="B46" i="30"/>
  <c r="B46" i="31"/>
  <c r="B46" i="32"/>
  <c r="B46" i="33"/>
  <c r="B46" i="61"/>
  <c r="B46" i="60"/>
  <c r="B46" i="35"/>
  <c r="B46" i="36"/>
  <c r="B46" i="37"/>
  <c r="B46" i="38"/>
  <c r="B46" i="39"/>
  <c r="B46" i="40"/>
  <c r="B46" i="41"/>
  <c r="B46" i="42"/>
  <c r="B46" i="43"/>
  <c r="B46" i="44"/>
  <c r="B46" i="45"/>
  <c r="B46" i="51"/>
  <c r="B45" i="8"/>
  <c r="B45" i="9"/>
  <c r="B45" i="10"/>
  <c r="B45" i="11"/>
  <c r="B45" i="12"/>
  <c r="B45" i="13"/>
  <c r="B45" i="14"/>
  <c r="B45" i="55"/>
  <c r="B45" i="15"/>
  <c r="B45" i="16"/>
  <c r="B45" i="17"/>
  <c r="B45" i="18"/>
  <c r="B45" i="19"/>
  <c r="B45" i="20"/>
  <c r="B45" i="21"/>
  <c r="B45" i="56"/>
  <c r="B45" i="57"/>
  <c r="B45" i="22"/>
  <c r="B45" i="23"/>
  <c r="B45" i="24"/>
  <c r="B45" i="25"/>
  <c r="B45" i="29"/>
  <c r="B45" i="26"/>
  <c r="B45" i="27"/>
  <c r="B45" i="28"/>
  <c r="B45" i="58"/>
  <c r="B45" i="30"/>
  <c r="B45" i="31"/>
  <c r="B45" i="32"/>
  <c r="B45" i="33"/>
  <c r="B45" i="61"/>
  <c r="B45" i="60"/>
  <c r="B45" i="35"/>
  <c r="B45" i="36"/>
  <c r="B45" i="37"/>
  <c r="B45" i="38"/>
  <c r="B45" i="39"/>
  <c r="B45" i="40"/>
  <c r="B45" i="41"/>
  <c r="B45" i="42"/>
  <c r="B45" i="43"/>
  <c r="B45" i="44"/>
  <c r="B45" i="45"/>
  <c r="B45" i="51"/>
  <c r="B43" i="8"/>
  <c r="B43" i="9"/>
  <c r="B43" i="10"/>
  <c r="B43" i="11"/>
  <c r="B43" i="12"/>
  <c r="B43" i="13"/>
  <c r="B43" i="14"/>
  <c r="B43" i="55"/>
  <c r="B43" i="15"/>
  <c r="B43" i="16"/>
  <c r="B43" i="17"/>
  <c r="B43" i="18"/>
  <c r="B43" i="19"/>
  <c r="B43" i="20"/>
  <c r="B43" i="21"/>
  <c r="B43" i="56"/>
  <c r="B43" i="57"/>
  <c r="B43" i="22"/>
  <c r="B43" i="23"/>
  <c r="B43" i="24"/>
  <c r="B43" i="25"/>
  <c r="B43" i="29"/>
  <c r="B43" i="26"/>
  <c r="B43" i="27"/>
  <c r="B43" i="28"/>
  <c r="B43" i="58"/>
  <c r="B43" i="30"/>
  <c r="B43" i="31"/>
  <c r="B43" i="32"/>
  <c r="B43" i="33"/>
  <c r="B43" i="61"/>
  <c r="B43" i="60"/>
  <c r="B43" i="35"/>
  <c r="B43" i="36"/>
  <c r="B43" i="37"/>
  <c r="B43" i="38"/>
  <c r="B43" i="39"/>
  <c r="B43" i="40"/>
  <c r="B43" i="41"/>
  <c r="B43" i="42"/>
  <c r="B43" i="43"/>
  <c r="B43" i="44"/>
  <c r="B43" i="45"/>
  <c r="B43" i="51"/>
  <c r="B42" i="8"/>
  <c r="B42" i="9"/>
  <c r="B42" i="10"/>
  <c r="B42" i="11"/>
  <c r="B42" i="12"/>
  <c r="B42" i="13"/>
  <c r="B42" i="14"/>
  <c r="B42" i="55"/>
  <c r="B42" i="15"/>
  <c r="B42" i="16"/>
  <c r="B42" i="17"/>
  <c r="B42" i="18"/>
  <c r="B42" i="19"/>
  <c r="B42" i="20"/>
  <c r="B42" i="21"/>
  <c r="B42" i="56"/>
  <c r="B42" i="57"/>
  <c r="B42" i="22"/>
  <c r="B42" i="23"/>
  <c r="B42" i="24"/>
  <c r="B42" i="25"/>
  <c r="B42" i="29"/>
  <c r="B42" i="26"/>
  <c r="B42" i="27"/>
  <c r="B42" i="28"/>
  <c r="B42" i="58"/>
  <c r="B42" i="30"/>
  <c r="B42" i="31"/>
  <c r="B42" i="32"/>
  <c r="B42" i="33"/>
  <c r="B42" i="61"/>
  <c r="B42" i="60"/>
  <c r="B42" i="35"/>
  <c r="B42" i="36"/>
  <c r="B42" i="37"/>
  <c r="B42" i="38"/>
  <c r="B42" i="39"/>
  <c r="B42" i="40"/>
  <c r="B42" i="41"/>
  <c r="B42" i="42"/>
  <c r="B42" i="43"/>
  <c r="B42" i="44"/>
  <c r="B42" i="45"/>
  <c r="B42" i="51"/>
  <c r="B40" i="8"/>
  <c r="B40" i="9"/>
  <c r="B40" i="10"/>
  <c r="B40" i="11"/>
  <c r="B40" i="12"/>
  <c r="B40" i="13"/>
  <c r="B40" i="14"/>
  <c r="B40" i="55"/>
  <c r="B40" i="15"/>
  <c r="B40" i="16"/>
  <c r="B40" i="17"/>
  <c r="B40" i="18"/>
  <c r="B40" i="19"/>
  <c r="B40" i="20"/>
  <c r="B40" i="21"/>
  <c r="B40" i="56"/>
  <c r="B40" i="57"/>
  <c r="B40" i="22"/>
  <c r="B40" i="23"/>
  <c r="B40" i="24"/>
  <c r="B40" i="25"/>
  <c r="B40" i="29"/>
  <c r="B40" i="26"/>
  <c r="B40" i="27"/>
  <c r="B40" i="28"/>
  <c r="B40" i="58"/>
  <c r="B40" i="30"/>
  <c r="B40" i="31"/>
  <c r="B40" i="32"/>
  <c r="B40" i="33"/>
  <c r="B40" i="61"/>
  <c r="B40" i="60"/>
  <c r="B40" i="35"/>
  <c r="B40" i="36"/>
  <c r="B40" i="37"/>
  <c r="B40" i="38"/>
  <c r="B40" i="39"/>
  <c r="B40" i="40"/>
  <c r="B40" i="41"/>
  <c r="B40" i="42"/>
  <c r="B40" i="43"/>
  <c r="B40" i="44"/>
  <c r="B40" i="45"/>
  <c r="B40" i="51"/>
  <c r="B39" i="8"/>
  <c r="B39" i="9"/>
  <c r="B39" i="10"/>
  <c r="B39" i="11"/>
  <c r="B39" i="12"/>
  <c r="B39" i="13"/>
  <c r="B39" i="14"/>
  <c r="B39" i="55"/>
  <c r="B39" i="15"/>
  <c r="B39" i="16"/>
  <c r="B39" i="17"/>
  <c r="B39" i="18"/>
  <c r="B39" i="19"/>
  <c r="B39" i="20"/>
  <c r="B39" i="21"/>
  <c r="B39" i="56"/>
  <c r="B39" i="57"/>
  <c r="B39" i="22"/>
  <c r="B39" i="23"/>
  <c r="B39" i="24"/>
  <c r="B39" i="25"/>
  <c r="B39" i="29"/>
  <c r="B39" i="26"/>
  <c r="B39" i="27"/>
  <c r="B39" i="28"/>
  <c r="B39" i="58"/>
  <c r="B39" i="30"/>
  <c r="B39" i="31"/>
  <c r="B39" i="32"/>
  <c r="B39" i="33"/>
  <c r="B39" i="61"/>
  <c r="B39" i="60"/>
  <c r="B39" i="35"/>
  <c r="B39" i="36"/>
  <c r="B39" i="37"/>
  <c r="B39" i="38"/>
  <c r="B39" i="39"/>
  <c r="B39" i="40"/>
  <c r="B39" i="41"/>
  <c r="B39" i="42"/>
  <c r="B39" i="43"/>
  <c r="B39" i="44"/>
  <c r="B39" i="45"/>
  <c r="B39" i="51"/>
  <c r="B36" i="8"/>
  <c r="B36" i="9"/>
  <c r="B36" i="10"/>
  <c r="B36" i="11"/>
  <c r="B36" i="12"/>
  <c r="B36" i="13"/>
  <c r="B36" i="14"/>
  <c r="B36" i="55"/>
  <c r="B36" i="15"/>
  <c r="B36" i="16"/>
  <c r="B36" i="17"/>
  <c r="B36" i="18"/>
  <c r="B36" i="19"/>
  <c r="B36" i="20"/>
  <c r="B36" i="21"/>
  <c r="B36" i="56"/>
  <c r="B36" i="57"/>
  <c r="B36" i="22"/>
  <c r="B36" i="23"/>
  <c r="B36" i="24"/>
  <c r="B36" i="25"/>
  <c r="B36" i="29"/>
  <c r="B36" i="26"/>
  <c r="B36" i="27"/>
  <c r="B36" i="28"/>
  <c r="B36" i="58"/>
  <c r="B36" i="30"/>
  <c r="B36" i="31"/>
  <c r="B36" i="32"/>
  <c r="B36" i="33"/>
  <c r="B36" i="61"/>
  <c r="B36" i="60"/>
  <c r="B36" i="35"/>
  <c r="B36" i="36"/>
  <c r="B36" i="37"/>
  <c r="B36" i="38"/>
  <c r="B36" i="39"/>
  <c r="B36" i="40"/>
  <c r="B36" i="41"/>
  <c r="B36" i="42"/>
  <c r="B36" i="43"/>
  <c r="B36" i="44"/>
  <c r="B36" i="45"/>
  <c r="B36" i="51"/>
  <c r="B35" i="8"/>
  <c r="B35" i="9"/>
  <c r="B35" i="10"/>
  <c r="B35" i="11"/>
  <c r="B35" i="12"/>
  <c r="B35" i="13"/>
  <c r="B35" i="14"/>
  <c r="B35" i="55"/>
  <c r="B35" i="15"/>
  <c r="B35" i="16"/>
  <c r="B35" i="17"/>
  <c r="B35" i="18"/>
  <c r="B35" i="19"/>
  <c r="B35" i="20"/>
  <c r="B35" i="21"/>
  <c r="B35" i="56"/>
  <c r="B35" i="57"/>
  <c r="B35" i="22"/>
  <c r="B35" i="23"/>
  <c r="B35" i="24"/>
  <c r="B35" i="25"/>
  <c r="B35" i="29"/>
  <c r="B35" i="26"/>
  <c r="B35" i="27"/>
  <c r="B35" i="28"/>
  <c r="B35" i="58"/>
  <c r="B35" i="30"/>
  <c r="B35" i="31"/>
  <c r="B35" i="32"/>
  <c r="B35" i="33"/>
  <c r="B35" i="61"/>
  <c r="B35" i="60"/>
  <c r="B35" i="35"/>
  <c r="B35" i="36"/>
  <c r="B35" i="37"/>
  <c r="B35" i="38"/>
  <c r="B35" i="39"/>
  <c r="B35" i="40"/>
  <c r="B35" i="41"/>
  <c r="B35" i="42"/>
  <c r="B35" i="43"/>
  <c r="B35" i="44"/>
  <c r="B35" i="45"/>
  <c r="B35" i="51"/>
  <c r="B33" i="8"/>
  <c r="B33" i="9"/>
  <c r="B33" i="10"/>
  <c r="B33" i="11"/>
  <c r="B33" i="12"/>
  <c r="B33" i="13"/>
  <c r="B33" i="14"/>
  <c r="B33" i="55"/>
  <c r="B33" i="15"/>
  <c r="B33" i="16"/>
  <c r="B33" i="17"/>
  <c r="B33" i="18"/>
  <c r="B33" i="19"/>
  <c r="B33" i="20"/>
  <c r="B33" i="21"/>
  <c r="B33" i="56"/>
  <c r="B33" i="57"/>
  <c r="B33" i="22"/>
  <c r="B33" i="23"/>
  <c r="B33" i="24"/>
  <c r="B33" i="25"/>
  <c r="B33" i="29"/>
  <c r="B33" i="26"/>
  <c r="B33" i="27"/>
  <c r="B33" i="28"/>
  <c r="B33" i="58"/>
  <c r="B33" i="30"/>
  <c r="B33" i="31"/>
  <c r="B33" i="32"/>
  <c r="B33" i="33"/>
  <c r="B33" i="61"/>
  <c r="B33" i="60"/>
  <c r="B33" i="35"/>
  <c r="B33" i="36"/>
  <c r="B33" i="37"/>
  <c r="B33" i="38"/>
  <c r="B33" i="39"/>
  <c r="B33" i="40"/>
  <c r="B33" i="41"/>
  <c r="B33" i="42"/>
  <c r="B33" i="43"/>
  <c r="B33" i="44"/>
  <c r="B33" i="45"/>
  <c r="B33" i="51"/>
  <c r="B32" i="8"/>
  <c r="B32" i="9"/>
  <c r="B32" i="10"/>
  <c r="B32" i="11"/>
  <c r="B32" i="12"/>
  <c r="B32" i="13"/>
  <c r="B32" i="14"/>
  <c r="B32" i="55"/>
  <c r="B32" i="15"/>
  <c r="B32" i="16"/>
  <c r="B32" i="17"/>
  <c r="B32" i="18"/>
  <c r="B32" i="19"/>
  <c r="B32" i="20"/>
  <c r="B32" i="21"/>
  <c r="B32" i="56"/>
  <c r="B32" i="57"/>
  <c r="B32" i="22"/>
  <c r="B32" i="23"/>
  <c r="B32" i="24"/>
  <c r="B32" i="25"/>
  <c r="B32" i="29"/>
  <c r="B32" i="26"/>
  <c r="B32" i="27"/>
  <c r="B32" i="28"/>
  <c r="B32" i="58"/>
  <c r="B32" i="30"/>
  <c r="B32" i="31"/>
  <c r="B32" i="32"/>
  <c r="B32" i="33"/>
  <c r="B32" i="61"/>
  <c r="B32" i="60"/>
  <c r="B32" i="35"/>
  <c r="B32" i="36"/>
  <c r="B32" i="37"/>
  <c r="B32" i="38"/>
  <c r="B32" i="39"/>
  <c r="B32" i="40"/>
  <c r="B32" i="41"/>
  <c r="B32" i="42"/>
  <c r="B32" i="43"/>
  <c r="B32" i="44"/>
  <c r="B32" i="45"/>
  <c r="B32" i="51"/>
  <c r="B30" i="8"/>
  <c r="B30" i="9"/>
  <c r="B30" i="10"/>
  <c r="B30" i="11"/>
  <c r="B30" i="12"/>
  <c r="B30" i="13"/>
  <c r="B30" i="14"/>
  <c r="B30" i="55"/>
  <c r="B30" i="15"/>
  <c r="B30" i="16"/>
  <c r="B30" i="17"/>
  <c r="B30" i="18"/>
  <c r="B30" i="19"/>
  <c r="B30" i="20"/>
  <c r="B30" i="21"/>
  <c r="B30" i="56"/>
  <c r="B30" i="57"/>
  <c r="B30" i="22"/>
  <c r="B30" i="23"/>
  <c r="B30" i="24"/>
  <c r="B30" i="25"/>
  <c r="B30" i="29"/>
  <c r="B30" i="26"/>
  <c r="B30" i="27"/>
  <c r="B30" i="28"/>
  <c r="B30" i="58"/>
  <c r="B30" i="30"/>
  <c r="B30" i="31"/>
  <c r="B30" i="32"/>
  <c r="B30" i="33"/>
  <c r="B30" i="61"/>
  <c r="B30" i="60"/>
  <c r="B30" i="35"/>
  <c r="B30" i="36"/>
  <c r="B30" i="37"/>
  <c r="B30" i="38"/>
  <c r="B30" i="39"/>
  <c r="B30" i="40"/>
  <c r="B30" i="41"/>
  <c r="B30" i="42"/>
  <c r="B30" i="43"/>
  <c r="B30" i="44"/>
  <c r="B30" i="45"/>
  <c r="B30" i="51"/>
  <c r="B29" i="8"/>
  <c r="B29" i="9"/>
  <c r="B29" i="10"/>
  <c r="B29" i="11"/>
  <c r="B29" i="12"/>
  <c r="B29" i="13"/>
  <c r="B29" i="14"/>
  <c r="B29" i="55"/>
  <c r="B29" i="15"/>
  <c r="B29" i="16"/>
  <c r="B29" i="17"/>
  <c r="B29" i="18"/>
  <c r="B29" i="19"/>
  <c r="B29" i="20"/>
  <c r="B29" i="21"/>
  <c r="B29" i="56"/>
  <c r="B29" i="57"/>
  <c r="B29" i="22"/>
  <c r="B29" i="23"/>
  <c r="B29" i="24"/>
  <c r="B29" i="25"/>
  <c r="B29" i="29"/>
  <c r="B29" i="26"/>
  <c r="B29" i="27"/>
  <c r="B29" i="28"/>
  <c r="B29" i="58"/>
  <c r="B29" i="30"/>
  <c r="B29" i="31"/>
  <c r="B29" i="32"/>
  <c r="B29" i="33"/>
  <c r="B29" i="61"/>
  <c r="B29" i="60"/>
  <c r="B29" i="35"/>
  <c r="B29" i="36"/>
  <c r="B29" i="37"/>
  <c r="B29" i="38"/>
  <c r="B29" i="39"/>
  <c r="B29" i="40"/>
  <c r="B29" i="41"/>
  <c r="B29" i="42"/>
  <c r="B29" i="43"/>
  <c r="B29" i="44"/>
  <c r="B29" i="45"/>
  <c r="B29" i="51"/>
  <c r="B26" i="8"/>
  <c r="B26" i="9"/>
  <c r="B26" i="10"/>
  <c r="B26" i="11"/>
  <c r="B26" i="12"/>
  <c r="B26" i="13"/>
  <c r="B26" i="14"/>
  <c r="B26" i="55"/>
  <c r="B26" i="15"/>
  <c r="B26" i="16"/>
  <c r="B26" i="17"/>
  <c r="B26" i="18"/>
  <c r="B26" i="19"/>
  <c r="B26" i="20"/>
  <c r="B26" i="21"/>
  <c r="B26" i="56"/>
  <c r="B26" i="57"/>
  <c r="B26" i="22"/>
  <c r="B26" i="23"/>
  <c r="B26" i="24"/>
  <c r="B26" i="25"/>
  <c r="B26" i="29"/>
  <c r="B26" i="26"/>
  <c r="B26" i="27"/>
  <c r="B26" i="28"/>
  <c r="B26" i="58"/>
  <c r="B26" i="30"/>
  <c r="B26" i="31"/>
  <c r="B26" i="32"/>
  <c r="B26" i="33"/>
  <c r="B26" i="61"/>
  <c r="B26" i="60"/>
  <c r="B26" i="35"/>
  <c r="B26" i="36"/>
  <c r="B26" i="37"/>
  <c r="B26" i="38"/>
  <c r="B26" i="39"/>
  <c r="B26" i="40"/>
  <c r="B26" i="41"/>
  <c r="B26" i="42"/>
  <c r="B26" i="43"/>
  <c r="B26" i="44"/>
  <c r="B26" i="45"/>
  <c r="B26" i="51"/>
  <c r="B25" i="8"/>
  <c r="B25" i="9"/>
  <c r="B25" i="10"/>
  <c r="B25" i="11"/>
  <c r="B25" i="12"/>
  <c r="B25" i="13"/>
  <c r="B25" i="14"/>
  <c r="B25" i="55"/>
  <c r="B25" i="15"/>
  <c r="B25" i="16"/>
  <c r="B25" i="17"/>
  <c r="B25" i="18"/>
  <c r="B25" i="19"/>
  <c r="B25" i="20"/>
  <c r="B25" i="21"/>
  <c r="B25" i="56"/>
  <c r="B25" i="57"/>
  <c r="B25" i="22"/>
  <c r="B25" i="23"/>
  <c r="B25" i="24"/>
  <c r="B25" i="25"/>
  <c r="B25" i="29"/>
  <c r="B25" i="26"/>
  <c r="B25" i="27"/>
  <c r="B25" i="28"/>
  <c r="B25" i="58"/>
  <c r="B25" i="30"/>
  <c r="B25" i="31"/>
  <c r="B25" i="32"/>
  <c r="B25" i="33"/>
  <c r="B25" i="61"/>
  <c r="B25" i="60"/>
  <c r="B25" i="35"/>
  <c r="B25" i="36"/>
  <c r="B25" i="37"/>
  <c r="B25" i="38"/>
  <c r="B25" i="39"/>
  <c r="B25" i="40"/>
  <c r="B25" i="41"/>
  <c r="B25" i="42"/>
  <c r="B25" i="43"/>
  <c r="B25" i="44"/>
  <c r="B25" i="45"/>
  <c r="B25" i="51"/>
  <c r="B23" i="8"/>
  <c r="B23" i="9"/>
  <c r="B23" i="10"/>
  <c r="B23" i="11"/>
  <c r="B23" i="12"/>
  <c r="B23" i="13"/>
  <c r="B23" i="14"/>
  <c r="B23" i="55"/>
  <c r="B23" i="15"/>
  <c r="B23" i="16"/>
  <c r="B23" i="17"/>
  <c r="B23" i="18"/>
  <c r="B23" i="19"/>
  <c r="B23" i="20"/>
  <c r="B23" i="21"/>
  <c r="B23" i="56"/>
  <c r="B23" i="57"/>
  <c r="B23" i="22"/>
  <c r="B23" i="23"/>
  <c r="B23" i="24"/>
  <c r="B23" i="25"/>
  <c r="B23" i="29"/>
  <c r="B23" i="26"/>
  <c r="B23" i="27"/>
  <c r="B23" i="28"/>
  <c r="B23" i="58"/>
  <c r="B23" i="30"/>
  <c r="B23" i="31"/>
  <c r="B23" i="32"/>
  <c r="B23" i="33"/>
  <c r="B23" i="61"/>
  <c r="B23" i="60"/>
  <c r="B23" i="35"/>
  <c r="B23" i="36"/>
  <c r="B23" i="37"/>
  <c r="B23" i="38"/>
  <c r="B23" i="39"/>
  <c r="B23" i="40"/>
  <c r="B23" i="41"/>
  <c r="B23" i="42"/>
  <c r="B23" i="43"/>
  <c r="B23" i="44"/>
  <c r="B23" i="45"/>
  <c r="B23" i="51"/>
  <c r="B22" i="8"/>
  <c r="B22" i="9"/>
  <c r="B22" i="10"/>
  <c r="B22" i="11"/>
  <c r="B22" i="12"/>
  <c r="B22" i="13"/>
  <c r="B22" i="14"/>
  <c r="B22" i="55"/>
  <c r="B22" i="15"/>
  <c r="B22" i="16"/>
  <c r="B22" i="17"/>
  <c r="B22" i="18"/>
  <c r="B22" i="19"/>
  <c r="B22" i="20"/>
  <c r="B22" i="21"/>
  <c r="B22" i="56"/>
  <c r="B22" i="57"/>
  <c r="B22" i="22"/>
  <c r="B22" i="23"/>
  <c r="B22" i="24"/>
  <c r="B22" i="25"/>
  <c r="B22" i="29"/>
  <c r="B22" i="26"/>
  <c r="B22" i="27"/>
  <c r="B22" i="28"/>
  <c r="B22" i="58"/>
  <c r="B22" i="30"/>
  <c r="B22" i="31"/>
  <c r="B22" i="32"/>
  <c r="B22" i="33"/>
  <c r="B22" i="61"/>
  <c r="B22" i="60"/>
  <c r="B22" i="35"/>
  <c r="B22" i="36"/>
  <c r="B22" i="37"/>
  <c r="B22" i="38"/>
  <c r="B22" i="39"/>
  <c r="B22" i="40"/>
  <c r="B22" i="41"/>
  <c r="B22" i="42"/>
  <c r="B22" i="43"/>
  <c r="B22" i="44"/>
  <c r="B22" i="45"/>
  <c r="B22" i="51"/>
  <c r="B19" i="8"/>
  <c r="B19" i="9"/>
  <c r="B19" i="10"/>
  <c r="B19" i="11"/>
  <c r="B19" i="12"/>
  <c r="B19" i="13"/>
  <c r="B19" i="14"/>
  <c r="B19" i="55"/>
  <c r="B19" i="15"/>
  <c r="B19" i="16"/>
  <c r="B19" i="17"/>
  <c r="B19" i="18"/>
  <c r="B19" i="19"/>
  <c r="B19" i="20"/>
  <c r="B19" i="21"/>
  <c r="B19" i="56"/>
  <c r="B19" i="57"/>
  <c r="B19" i="22"/>
  <c r="B19" i="23"/>
  <c r="B19" i="24"/>
  <c r="B19" i="25"/>
  <c r="B19" i="29"/>
  <c r="B19" i="26"/>
  <c r="B19" i="27"/>
  <c r="B19" i="28"/>
  <c r="B19" i="58"/>
  <c r="B19" i="30"/>
  <c r="B19" i="31"/>
  <c r="B19" i="32"/>
  <c r="B19" i="33"/>
  <c r="B19" i="61"/>
  <c r="B19" i="60"/>
  <c r="B19" i="35"/>
  <c r="B19" i="36"/>
  <c r="B19" i="37"/>
  <c r="B19" i="38"/>
  <c r="B19" i="39"/>
  <c r="B19" i="40"/>
  <c r="B19" i="41"/>
  <c r="B19" i="42"/>
  <c r="B19" i="43"/>
  <c r="B19" i="44"/>
  <c r="B19" i="45"/>
  <c r="B19" i="51"/>
  <c r="B18" i="8"/>
  <c r="B18" i="9"/>
  <c r="B18" i="10"/>
  <c r="B18" i="11"/>
  <c r="B18" i="12"/>
  <c r="B18" i="13"/>
  <c r="B18" i="14"/>
  <c r="B18" i="55"/>
  <c r="B18" i="15"/>
  <c r="B18" i="16"/>
  <c r="B18" i="17"/>
  <c r="B18" i="18"/>
  <c r="B18" i="19"/>
  <c r="B18" i="20"/>
  <c r="B18" i="21"/>
  <c r="B18" i="56"/>
  <c r="B18" i="57"/>
  <c r="B18" i="22"/>
  <c r="B18" i="23"/>
  <c r="B18" i="24"/>
  <c r="B18" i="25"/>
  <c r="B18" i="29"/>
  <c r="B18" i="26"/>
  <c r="B18" i="27"/>
  <c r="B18" i="28"/>
  <c r="B18" i="58"/>
  <c r="B18" i="30"/>
  <c r="B18" i="31"/>
  <c r="B18" i="32"/>
  <c r="B18" i="33"/>
  <c r="B18" i="61"/>
  <c r="B18" i="60"/>
  <c r="B18" i="35"/>
  <c r="B18" i="36"/>
  <c r="B18" i="37"/>
  <c r="B18" i="38"/>
  <c r="B18" i="39"/>
  <c r="B18" i="40"/>
  <c r="B18" i="41"/>
  <c r="B18" i="42"/>
  <c r="B18" i="43"/>
  <c r="B18" i="44"/>
  <c r="B18" i="45"/>
  <c r="B18" i="51"/>
  <c r="B16" i="8"/>
  <c r="B16" i="9"/>
  <c r="B16" i="10"/>
  <c r="B16" i="11"/>
  <c r="B16" i="12"/>
  <c r="B16" i="13"/>
  <c r="B16" i="14"/>
  <c r="B16" i="55"/>
  <c r="B16" i="15"/>
  <c r="B16" i="16"/>
  <c r="B16" i="17"/>
  <c r="B16" i="18"/>
  <c r="B16" i="19"/>
  <c r="B16" i="20"/>
  <c r="B16" i="21"/>
  <c r="B16" i="56"/>
  <c r="B16" i="57"/>
  <c r="B16" i="22"/>
  <c r="B16" i="23"/>
  <c r="B16" i="24"/>
  <c r="B16" i="25"/>
  <c r="B16" i="29"/>
  <c r="B16" i="26"/>
  <c r="B16" i="27"/>
  <c r="B16" i="28"/>
  <c r="B16" i="58"/>
  <c r="B16" i="30"/>
  <c r="B16" i="31"/>
  <c r="B16" i="32"/>
  <c r="B16" i="33"/>
  <c r="B16" i="61"/>
  <c r="B16" i="60"/>
  <c r="B16" i="35"/>
  <c r="B16" i="36"/>
  <c r="B16" i="37"/>
  <c r="B16" i="38"/>
  <c r="B16" i="39"/>
  <c r="B16" i="40"/>
  <c r="B16" i="41"/>
  <c r="B16" i="42"/>
  <c r="B16" i="43"/>
  <c r="B16" i="44"/>
  <c r="B16" i="45"/>
  <c r="B16" i="51"/>
  <c r="B15" i="8"/>
  <c r="B15" i="9"/>
  <c r="B15" i="10"/>
  <c r="B15" i="11"/>
  <c r="B15" i="12"/>
  <c r="B15" i="13"/>
  <c r="B15" i="14"/>
  <c r="B15" i="55"/>
  <c r="B15" i="15"/>
  <c r="B15" i="16"/>
  <c r="B15" i="17"/>
  <c r="B15" i="18"/>
  <c r="B15" i="19"/>
  <c r="B15" i="20"/>
  <c r="B15" i="21"/>
  <c r="B15" i="56"/>
  <c r="B15" i="57"/>
  <c r="B15" i="22"/>
  <c r="B15" i="23"/>
  <c r="B15" i="24"/>
  <c r="B15" i="25"/>
  <c r="B15" i="29"/>
  <c r="B15" i="26"/>
  <c r="B15" i="27"/>
  <c r="B15" i="28"/>
  <c r="B15" i="58"/>
  <c r="B15" i="30"/>
  <c r="B15" i="31"/>
  <c r="B15" i="32"/>
  <c r="B15" i="33"/>
  <c r="B15" i="61"/>
  <c r="B15" i="60"/>
  <c r="B15" i="35"/>
  <c r="B15" i="36"/>
  <c r="B15" i="37"/>
  <c r="B15" i="38"/>
  <c r="B15" i="39"/>
  <c r="B15" i="40"/>
  <c r="B15" i="41"/>
  <c r="B15" i="42"/>
  <c r="B15" i="43"/>
  <c r="B15" i="44"/>
  <c r="B15" i="45"/>
  <c r="B15" i="51"/>
  <c r="B13" i="8"/>
  <c r="B13" i="9"/>
  <c r="B13" i="10"/>
  <c r="B13" i="11"/>
  <c r="B13" i="12"/>
  <c r="B13" i="13"/>
  <c r="B13" i="14"/>
  <c r="B13" i="55"/>
  <c r="B13" i="15"/>
  <c r="B13" i="16"/>
  <c r="B13" i="17"/>
  <c r="B13" i="18"/>
  <c r="B13" i="19"/>
  <c r="B13" i="20"/>
  <c r="B13" i="21"/>
  <c r="B13" i="56"/>
  <c r="B13" i="57"/>
  <c r="B13" i="22"/>
  <c r="B13" i="23"/>
  <c r="B13" i="24"/>
  <c r="B13" i="25"/>
  <c r="B13" i="29"/>
  <c r="B13" i="26"/>
  <c r="B13" i="27"/>
  <c r="B13" i="28"/>
  <c r="B13" i="58"/>
  <c r="B13" i="30"/>
  <c r="B13" i="31"/>
  <c r="B13" i="32"/>
  <c r="B13" i="33"/>
  <c r="B13" i="61"/>
  <c r="B13" i="60"/>
  <c r="B13" i="35"/>
  <c r="B13" i="36"/>
  <c r="B13" i="37"/>
  <c r="B13" i="38"/>
  <c r="B13" i="39"/>
  <c r="B13" i="40"/>
  <c r="B13" i="41"/>
  <c r="B13" i="42"/>
  <c r="B13" i="43"/>
  <c r="B13" i="44"/>
  <c r="B13" i="45"/>
  <c r="B13" i="51"/>
  <c r="B12" i="8"/>
  <c r="B12" i="9"/>
  <c r="B12" i="10"/>
  <c r="B12" i="11"/>
  <c r="B12" i="12"/>
  <c r="B12" i="13"/>
  <c r="B12" i="14"/>
  <c r="B12" i="55"/>
  <c r="B12" i="15"/>
  <c r="B12" i="16"/>
  <c r="B12" i="17"/>
  <c r="B12" i="18"/>
  <c r="B12" i="19"/>
  <c r="B12" i="20"/>
  <c r="B12" i="21"/>
  <c r="B12" i="56"/>
  <c r="B12" i="57"/>
  <c r="B12" i="22"/>
  <c r="B12" i="23"/>
  <c r="B12" i="24"/>
  <c r="B12" i="25"/>
  <c r="B12" i="29"/>
  <c r="B12" i="26"/>
  <c r="B12" i="27"/>
  <c r="B12" i="28"/>
  <c r="B12" i="58"/>
  <c r="B12" i="30"/>
  <c r="B12" i="31"/>
  <c r="B12" i="32"/>
  <c r="B12" i="33"/>
  <c r="B12" i="61"/>
  <c r="B12" i="60"/>
  <c r="B12" i="35"/>
  <c r="B12" i="36"/>
  <c r="B12" i="37"/>
  <c r="B12" i="38"/>
  <c r="B12" i="39"/>
  <c r="B12" i="40"/>
  <c r="B12" i="41"/>
  <c r="B12" i="42"/>
  <c r="B12" i="43"/>
  <c r="B12" i="44"/>
  <c r="B12" i="45"/>
  <c r="B12" i="51"/>
  <c r="B9" i="8"/>
  <c r="B9" i="9"/>
  <c r="B9" i="10"/>
  <c r="B9" i="11"/>
  <c r="B9" i="12"/>
  <c r="B9" i="13"/>
  <c r="B9" i="14"/>
  <c r="B9" i="55"/>
  <c r="B9" i="15"/>
  <c r="B9" i="16"/>
  <c r="B9" i="17"/>
  <c r="B9" i="18"/>
  <c r="B9" i="19"/>
  <c r="B9" i="20"/>
  <c r="B9" i="21"/>
  <c r="B9" i="56"/>
  <c r="B9" i="57"/>
  <c r="B9" i="22"/>
  <c r="B9" i="23"/>
  <c r="B9" i="24"/>
  <c r="B9" i="25"/>
  <c r="B9" i="29"/>
  <c r="B9" i="26"/>
  <c r="B9" i="27"/>
  <c r="B9" i="28"/>
  <c r="B9" i="58"/>
  <c r="B9" i="30"/>
  <c r="B9" i="31"/>
  <c r="B9" i="32"/>
  <c r="B9" i="33"/>
  <c r="B9" i="61"/>
  <c r="B9" i="60"/>
  <c r="B9" i="35"/>
  <c r="B9" i="36"/>
  <c r="B9" i="37"/>
  <c r="B9" i="38"/>
  <c r="B9" i="39"/>
  <c r="B9" i="40"/>
  <c r="B9" i="41"/>
  <c r="B9" i="42"/>
  <c r="B9" i="43"/>
  <c r="B9" i="44"/>
  <c r="B9" i="45"/>
  <c r="B9" i="51"/>
  <c r="B8" i="8"/>
  <c r="B8" i="9"/>
  <c r="B8" i="10"/>
  <c r="B8" i="11"/>
  <c r="B8" i="12"/>
  <c r="B8" i="13"/>
  <c r="B8" i="14"/>
  <c r="B8" i="55"/>
  <c r="B8" i="15"/>
  <c r="B8" i="16"/>
  <c r="B8" i="17"/>
  <c r="B8" i="18"/>
  <c r="B8" i="19"/>
  <c r="B8" i="20"/>
  <c r="B8" i="21"/>
  <c r="B8" i="56"/>
  <c r="B8" i="57"/>
  <c r="B8" i="22"/>
  <c r="B8" i="23"/>
  <c r="B8" i="24"/>
  <c r="B8" i="25"/>
  <c r="B8" i="29"/>
  <c r="B8" i="26"/>
  <c r="B8" i="27"/>
  <c r="B8" i="28"/>
  <c r="B8" i="58"/>
  <c r="B8" i="30"/>
  <c r="B8" i="31"/>
  <c r="B8" i="32"/>
  <c r="B8" i="33"/>
  <c r="B8" i="61"/>
  <c r="B8" i="60"/>
  <c r="B8" i="35"/>
  <c r="B8" i="36"/>
  <c r="B8" i="37"/>
  <c r="B8" i="38"/>
  <c r="B8" i="39"/>
  <c r="B8" i="40"/>
  <c r="B8" i="41"/>
  <c r="B8" i="42"/>
  <c r="B8" i="43"/>
  <c r="B8" i="44"/>
  <c r="B8" i="45"/>
  <c r="B8" i="51"/>
  <c r="B6" i="8"/>
  <c r="B6" i="9"/>
  <c r="B6" i="10"/>
  <c r="B6" i="11"/>
  <c r="B6" i="12"/>
  <c r="B6" i="13"/>
  <c r="B6" i="14"/>
  <c r="B6" i="55"/>
  <c r="B6" i="15"/>
  <c r="B6" i="16"/>
  <c r="B6" i="17"/>
  <c r="B6" i="18"/>
  <c r="B6" i="19"/>
  <c r="B6" i="20"/>
  <c r="B6" i="21"/>
  <c r="B6" i="56"/>
  <c r="B6" i="57"/>
  <c r="B6" i="22"/>
  <c r="B6" i="23"/>
  <c r="B6" i="24"/>
  <c r="B6" i="25"/>
  <c r="B6" i="29"/>
  <c r="B6" i="26"/>
  <c r="B6" i="27"/>
  <c r="B6" i="28"/>
  <c r="B6" i="58"/>
  <c r="B6" i="30"/>
  <c r="B6" i="31"/>
  <c r="B6" i="32"/>
  <c r="B6" i="33"/>
  <c r="B6" i="61"/>
  <c r="B6" i="60"/>
  <c r="B6" i="35"/>
  <c r="B6" i="36"/>
  <c r="B6" i="37"/>
  <c r="B6" i="38"/>
  <c r="B6" i="39"/>
  <c r="B6" i="40"/>
  <c r="B6" i="41"/>
  <c r="B6" i="42"/>
  <c r="B6" i="43"/>
  <c r="B6" i="44"/>
  <c r="B6" i="45"/>
  <c r="B6" i="51"/>
  <c r="B5" i="8"/>
  <c r="B5" i="9"/>
  <c r="B5" i="10"/>
  <c r="B5" i="11"/>
  <c r="B5" i="12"/>
  <c r="B5" i="13"/>
  <c r="B5" i="14"/>
  <c r="B5" i="55"/>
  <c r="B5" i="15"/>
  <c r="B5" i="16"/>
  <c r="B5" i="17"/>
  <c r="B5" i="18"/>
  <c r="B5" i="19"/>
  <c r="B5" i="20"/>
  <c r="B5" i="21"/>
  <c r="B5" i="56"/>
  <c r="B5" i="57"/>
  <c r="B5" i="22"/>
  <c r="B5" i="23"/>
  <c r="B5" i="24"/>
  <c r="B5" i="25"/>
  <c r="B5" i="29"/>
  <c r="B5" i="26"/>
  <c r="B5" i="27"/>
  <c r="B5" i="28"/>
  <c r="B5" i="58"/>
  <c r="B5" i="30"/>
  <c r="B5" i="31"/>
  <c r="B5" i="32"/>
  <c r="B5" i="33"/>
  <c r="B5" i="61"/>
  <c r="B5" i="60"/>
  <c r="B5" i="35"/>
  <c r="B5" i="36"/>
  <c r="B5" i="37"/>
  <c r="B5" i="38"/>
  <c r="B5" i="39"/>
  <c r="B5" i="40"/>
  <c r="B5" i="41"/>
  <c r="B5" i="42"/>
  <c r="B5" i="43"/>
  <c r="B5" i="44"/>
  <c r="B5" i="45"/>
  <c r="B5" i="51"/>
  <c r="B3" i="8"/>
  <c r="B3" i="9"/>
  <c r="B3" i="10"/>
  <c r="B3" i="11"/>
  <c r="B3" i="12"/>
  <c r="B3" i="13"/>
  <c r="B3" i="14"/>
  <c r="B3" i="55"/>
  <c r="B3" i="15"/>
  <c r="B3" i="16"/>
  <c r="B3" i="17"/>
  <c r="B3" i="18"/>
  <c r="B3" i="19"/>
  <c r="B3" i="20"/>
  <c r="B3" i="21"/>
  <c r="B3" i="56"/>
  <c r="B3" i="57"/>
  <c r="B3" i="22"/>
  <c r="B3" i="23"/>
  <c r="B3" i="24"/>
  <c r="B3" i="25"/>
  <c r="B3" i="29"/>
  <c r="B3" i="26"/>
  <c r="B3" i="27"/>
  <c r="B3" i="28"/>
  <c r="B3" i="58"/>
  <c r="B3" i="30"/>
  <c r="B3" i="31"/>
  <c r="B3" i="32"/>
  <c r="B3" i="33"/>
  <c r="B3" i="61"/>
  <c r="B3" i="60"/>
  <c r="B3" i="35"/>
  <c r="B3" i="36"/>
  <c r="B3" i="37"/>
  <c r="B3" i="38"/>
  <c r="B3" i="39"/>
  <c r="B3" i="40"/>
  <c r="B3" i="41"/>
  <c r="B3" i="42"/>
  <c r="B3" i="43"/>
  <c r="B3" i="44"/>
  <c r="B3" i="45"/>
  <c r="B3" i="51"/>
  <c r="B2" i="8"/>
  <c r="B2" i="9"/>
  <c r="B2" i="10"/>
  <c r="B2" i="11"/>
  <c r="B2" i="12"/>
  <c r="B2" i="13"/>
  <c r="B2" i="14"/>
  <c r="B2" i="55"/>
  <c r="B2" i="15"/>
  <c r="B2" i="16"/>
  <c r="B2" i="17"/>
  <c r="B2" i="18"/>
  <c r="B2" i="19"/>
  <c r="B2" i="20"/>
  <c r="B2" i="21"/>
  <c r="B2" i="56"/>
  <c r="B2" i="57"/>
  <c r="B2" i="22"/>
  <c r="B2" i="23"/>
  <c r="B2" i="24"/>
  <c r="B2" i="25"/>
  <c r="B2" i="29"/>
  <c r="B2" i="26"/>
  <c r="B2" i="27"/>
  <c r="B2" i="28"/>
  <c r="B2" i="58"/>
  <c r="B2" i="30"/>
  <c r="B2" i="31"/>
  <c r="B2" i="32"/>
  <c r="B2" i="33"/>
  <c r="B2" i="61"/>
  <c r="B2" i="60"/>
  <c r="B2" i="35"/>
  <c r="B2" i="36"/>
  <c r="B2" i="37"/>
  <c r="B2" i="38"/>
  <c r="B2" i="39"/>
  <c r="B2" i="40"/>
  <c r="B2" i="41"/>
  <c r="B2" i="42"/>
  <c r="B2" i="43"/>
  <c r="B2" i="44"/>
  <c r="B2" i="51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C1" i="4"/>
  <c r="C2" i="4"/>
  <c r="C3" i="4"/>
  <c r="C4" i="4"/>
  <c r="C5" i="4"/>
  <c r="C6" i="4"/>
  <c r="C7" i="4"/>
  <c r="C8" i="4"/>
  <c r="C9" i="4"/>
  <c r="C10" i="4"/>
  <c r="C11" i="4"/>
  <c r="C12" i="4"/>
  <c r="C13" i="4"/>
  <c r="D13" i="4"/>
  <c r="B43" i="52"/>
  <c r="C1" i="8"/>
  <c r="C11" i="8"/>
  <c r="C21" i="8"/>
  <c r="C28" i="8"/>
  <c r="C38" i="8"/>
  <c r="A1" i="52"/>
  <c r="A2" i="52"/>
  <c r="A3" i="52"/>
  <c r="B2" i="4"/>
  <c r="B1" i="52"/>
  <c r="B3" i="4"/>
  <c r="B2" i="52"/>
  <c r="B4" i="4"/>
  <c r="B3" i="52"/>
  <c r="A4" i="52"/>
  <c r="B5" i="4"/>
  <c r="B4" i="52"/>
  <c r="A5" i="52"/>
  <c r="B6" i="4"/>
  <c r="B5" i="52"/>
  <c r="A6" i="52"/>
  <c r="B7" i="4"/>
  <c r="B6" i="52"/>
  <c r="A7" i="52"/>
  <c r="B8" i="4"/>
  <c r="B7" i="52"/>
  <c r="A8" i="52"/>
  <c r="B9" i="4"/>
  <c r="B8" i="52"/>
  <c r="A9" i="52"/>
  <c r="B10" i="4"/>
  <c r="B9" i="52"/>
  <c r="A10" i="52"/>
  <c r="B11" i="4"/>
  <c r="B10" i="52"/>
  <c r="A11" i="52"/>
  <c r="B12" i="4"/>
  <c r="B11" i="52"/>
  <c r="A12" i="52"/>
  <c r="B13" i="4"/>
  <c r="B12" i="52"/>
  <c r="A13" i="52"/>
  <c r="B14" i="4"/>
  <c r="B13" i="52"/>
  <c r="A14" i="52"/>
  <c r="B15" i="4"/>
  <c r="B14" i="52"/>
  <c r="A15" i="52"/>
  <c r="B16" i="4"/>
  <c r="B15" i="52"/>
  <c r="A16" i="52"/>
  <c r="B17" i="4"/>
  <c r="B16" i="52"/>
  <c r="A17" i="52"/>
  <c r="B18" i="4"/>
  <c r="B17" i="52"/>
  <c r="A18" i="52"/>
  <c r="B19" i="4"/>
  <c r="B18" i="52"/>
  <c r="A19" i="52"/>
  <c r="B20" i="4"/>
  <c r="B19" i="52"/>
  <c r="A20" i="52"/>
  <c r="B21" i="4"/>
  <c r="B20" i="52"/>
  <c r="A21" i="52"/>
  <c r="B22" i="4"/>
  <c r="B21" i="52"/>
  <c r="A22" i="52"/>
  <c r="B23" i="4"/>
  <c r="B22" i="52"/>
  <c r="A23" i="52"/>
  <c r="B24" i="4"/>
  <c r="B23" i="52"/>
  <c r="A24" i="52"/>
  <c r="B25" i="4"/>
  <c r="B24" i="52"/>
  <c r="A25" i="52"/>
  <c r="B26" i="4"/>
  <c r="B25" i="52"/>
  <c r="A26" i="52"/>
  <c r="B27" i="4"/>
  <c r="B26" i="52"/>
  <c r="A27" i="52"/>
  <c r="B28" i="4"/>
  <c r="B27" i="52"/>
  <c r="A28" i="52"/>
  <c r="B29" i="4"/>
  <c r="B28" i="52"/>
  <c r="A29" i="52"/>
  <c r="B30" i="4"/>
  <c r="B29" i="52"/>
  <c r="A30" i="52"/>
  <c r="B31" i="4"/>
  <c r="B30" i="52"/>
  <c r="A31" i="52"/>
  <c r="B32" i="4"/>
  <c r="B31" i="52"/>
  <c r="A32" i="52"/>
  <c r="D2" i="4"/>
  <c r="B32" i="52"/>
  <c r="A33" i="52"/>
  <c r="D3" i="4"/>
  <c r="B33" i="52"/>
  <c r="A34" i="52"/>
  <c r="D4" i="4"/>
  <c r="B34" i="52"/>
  <c r="A35" i="52"/>
  <c r="D5" i="4"/>
  <c r="B35" i="52"/>
  <c r="A36" i="52"/>
  <c r="D6" i="4"/>
  <c r="B36" i="52"/>
  <c r="A37" i="52"/>
  <c r="D7" i="4"/>
  <c r="B37" i="52"/>
  <c r="A38" i="52"/>
  <c r="D8" i="4"/>
  <c r="B38" i="52"/>
  <c r="A39" i="52"/>
  <c r="D9" i="4"/>
  <c r="B39" i="52"/>
  <c r="A40" i="52"/>
  <c r="D10" i="4"/>
  <c r="B40" i="52"/>
  <c r="A41" i="52"/>
  <c r="D11" i="4"/>
  <c r="B41" i="52"/>
  <c r="A42" i="52"/>
  <c r="D12" i="4"/>
  <c r="B42" i="52"/>
  <c r="A43" i="52"/>
  <c r="C14" i="4"/>
  <c r="A44" i="52"/>
  <c r="D14" i="4"/>
  <c r="B44" i="52"/>
  <c r="C15" i="4"/>
  <c r="A45" i="52"/>
  <c r="D15" i="4"/>
  <c r="B45" i="52"/>
  <c r="C16" i="4"/>
  <c r="A46" i="52"/>
  <c r="D16" i="4"/>
  <c r="B46" i="52"/>
  <c r="C17" i="4"/>
  <c r="A47" i="52"/>
  <c r="D17" i="4"/>
  <c r="B47" i="52"/>
  <c r="C18" i="4"/>
  <c r="A48" i="52"/>
  <c r="D18" i="4"/>
  <c r="B48" i="52"/>
  <c r="C19" i="4"/>
  <c r="A49" i="52"/>
  <c r="D19" i="4"/>
  <c r="B49" i="52"/>
  <c r="C20" i="4"/>
  <c r="A50" i="52"/>
  <c r="D20" i="4"/>
  <c r="B50" i="52"/>
  <c r="C21" i="4"/>
  <c r="A51" i="52"/>
  <c r="D21" i="4"/>
  <c r="B51" i="52"/>
  <c r="C22" i="4"/>
  <c r="A52" i="52"/>
  <c r="D22" i="4"/>
  <c r="B52" i="52"/>
  <c r="C23" i="4"/>
  <c r="A53" i="52"/>
  <c r="D23" i="4"/>
  <c r="B53" i="52"/>
  <c r="C24" i="4"/>
  <c r="A54" i="52"/>
  <c r="D24" i="4"/>
  <c r="B54" i="52"/>
  <c r="C25" i="4"/>
  <c r="A55" i="52"/>
  <c r="D25" i="4"/>
  <c r="B55" i="52"/>
  <c r="C26" i="4"/>
  <c r="A56" i="52"/>
  <c r="D26" i="4"/>
  <c r="B56" i="52"/>
  <c r="C27" i="4"/>
  <c r="A57" i="52"/>
  <c r="D27" i="4"/>
  <c r="B57" i="52"/>
  <c r="C28" i="4"/>
  <c r="A58" i="52"/>
  <c r="D28" i="4"/>
  <c r="B58" i="52"/>
  <c r="C29" i="4"/>
  <c r="A59" i="52"/>
  <c r="D29" i="4"/>
  <c r="B59" i="52"/>
  <c r="C30" i="4"/>
  <c r="A60" i="52"/>
  <c r="D30" i="4"/>
  <c r="B60" i="52"/>
  <c r="C31" i="4"/>
  <c r="A61" i="52"/>
  <c r="D31" i="4"/>
  <c r="B61" i="52"/>
  <c r="E1" i="4"/>
  <c r="E2" i="4"/>
  <c r="A62" i="52"/>
  <c r="F2" i="4"/>
  <c r="B62" i="52"/>
  <c r="E3" i="4"/>
  <c r="A63" i="52"/>
  <c r="F3" i="4"/>
  <c r="B63" i="52"/>
  <c r="E4" i="4"/>
  <c r="A64" i="52"/>
  <c r="F4" i="4"/>
  <c r="B64" i="52"/>
  <c r="E5" i="4"/>
  <c r="A65" i="52"/>
  <c r="F5" i="4"/>
  <c r="B65" i="52"/>
  <c r="E6" i="4"/>
  <c r="A66" i="52"/>
  <c r="F6" i="4"/>
  <c r="B66" i="52"/>
  <c r="E7" i="4"/>
  <c r="A67" i="52"/>
  <c r="F7" i="4"/>
  <c r="B67" i="52"/>
  <c r="E8" i="4"/>
  <c r="A68" i="52"/>
  <c r="F8" i="4"/>
  <c r="B68" i="52"/>
  <c r="E9" i="4"/>
  <c r="A69" i="52"/>
  <c r="F9" i="4"/>
  <c r="B69" i="52"/>
  <c r="E10" i="4"/>
  <c r="A70" i="52"/>
  <c r="F10" i="4"/>
  <c r="B70" i="52"/>
  <c r="E11" i="4"/>
  <c r="A71" i="52"/>
  <c r="F11" i="4"/>
  <c r="B71" i="52"/>
  <c r="E12" i="4"/>
  <c r="A72" i="52"/>
  <c r="F12" i="4"/>
  <c r="B72" i="52"/>
  <c r="E13" i="4"/>
  <c r="A73" i="52"/>
  <c r="F13" i="4"/>
  <c r="B73" i="52"/>
  <c r="E14" i="4"/>
  <c r="A74" i="52"/>
  <c r="F14" i="4"/>
  <c r="B74" i="52"/>
  <c r="E15" i="4"/>
  <c r="A75" i="52"/>
  <c r="F15" i="4"/>
  <c r="B75" i="52"/>
  <c r="E16" i="4"/>
  <c r="A76" i="52"/>
  <c r="F16" i="4"/>
  <c r="B76" i="52"/>
  <c r="E17" i="4"/>
  <c r="A77" i="52"/>
  <c r="F17" i="4"/>
  <c r="B77" i="52"/>
  <c r="E18" i="4"/>
  <c r="A78" i="52"/>
  <c r="F18" i="4"/>
  <c r="B78" i="52"/>
  <c r="E19" i="4"/>
  <c r="A79" i="52"/>
  <c r="F19" i="4"/>
  <c r="B79" i="52"/>
  <c r="E20" i="4"/>
  <c r="A80" i="52"/>
  <c r="F20" i="4"/>
  <c r="B80" i="52"/>
  <c r="E21" i="4"/>
  <c r="A81" i="52"/>
  <c r="F21" i="4"/>
  <c r="B81" i="52"/>
  <c r="E22" i="4"/>
  <c r="A82" i="52"/>
  <c r="F22" i="4"/>
  <c r="B82" i="52"/>
  <c r="E23" i="4"/>
  <c r="A83" i="52"/>
  <c r="F23" i="4"/>
  <c r="B83" i="52"/>
  <c r="E24" i="4"/>
  <c r="A84" i="52"/>
  <c r="F24" i="4"/>
  <c r="B84" i="52"/>
  <c r="E25" i="4"/>
  <c r="A85" i="52"/>
  <c r="F25" i="4"/>
  <c r="B85" i="52"/>
  <c r="E26" i="4"/>
  <c r="A86" i="52"/>
  <c r="F26" i="4"/>
  <c r="B86" i="52"/>
  <c r="E27" i="4"/>
  <c r="A87" i="52"/>
  <c r="F27" i="4"/>
  <c r="B87" i="52"/>
  <c r="E28" i="4"/>
  <c r="A88" i="52"/>
  <c r="F28" i="4"/>
  <c r="B88" i="52"/>
  <c r="E29" i="4"/>
  <c r="A89" i="52"/>
  <c r="F29" i="4"/>
  <c r="B89" i="52"/>
  <c r="E30" i="4"/>
  <c r="A90" i="52"/>
  <c r="F30" i="4"/>
  <c r="B90" i="52"/>
  <c r="E31" i="4"/>
  <c r="A91" i="52"/>
  <c r="F31" i="4"/>
  <c r="B91" i="52"/>
  <c r="E32" i="4"/>
  <c r="A92" i="52"/>
  <c r="F32" i="4"/>
  <c r="B92" i="52"/>
  <c r="G1" i="4"/>
  <c r="G2" i="4"/>
  <c r="A93" i="52"/>
  <c r="H2" i="4"/>
  <c r="B93" i="52"/>
  <c r="G3" i="4"/>
  <c r="A94" i="52"/>
  <c r="H3" i="4"/>
  <c r="B94" i="52"/>
  <c r="G4" i="4"/>
  <c r="A95" i="52"/>
  <c r="H4" i="4"/>
  <c r="B95" i="52"/>
  <c r="G5" i="4"/>
  <c r="A96" i="52"/>
  <c r="H5" i="4"/>
  <c r="B96" i="52"/>
  <c r="G6" i="4"/>
  <c r="A97" i="52"/>
  <c r="H6" i="4"/>
  <c r="B97" i="52"/>
  <c r="G7" i="4"/>
  <c r="A98" i="52"/>
  <c r="H7" i="4"/>
  <c r="B98" i="52"/>
  <c r="G8" i="4"/>
  <c r="A99" i="52"/>
  <c r="H8" i="4"/>
  <c r="B99" i="52"/>
  <c r="G9" i="4"/>
  <c r="A100" i="52"/>
  <c r="H9" i="4"/>
  <c r="B100" i="52"/>
  <c r="G10" i="4"/>
  <c r="A101" i="52"/>
  <c r="H10" i="4"/>
  <c r="B101" i="52"/>
  <c r="G11" i="4"/>
  <c r="A102" i="52"/>
  <c r="H11" i="4"/>
  <c r="B102" i="52"/>
  <c r="G12" i="4"/>
  <c r="A103" i="52"/>
  <c r="H12" i="4"/>
  <c r="B103" i="52"/>
  <c r="G13" i="4"/>
  <c r="A104" i="52"/>
  <c r="H13" i="4"/>
  <c r="B104" i="52"/>
  <c r="G14" i="4"/>
  <c r="A105" i="52"/>
  <c r="H14" i="4"/>
  <c r="B105" i="52"/>
  <c r="G15" i="4"/>
  <c r="A106" i="52"/>
  <c r="H15" i="4"/>
  <c r="B106" i="52"/>
  <c r="G16" i="4"/>
  <c r="A107" i="52"/>
  <c r="H16" i="4"/>
  <c r="B107" i="52"/>
  <c r="G17" i="4"/>
  <c r="A108" i="52"/>
  <c r="H17" i="4"/>
  <c r="B108" i="52"/>
  <c r="G18" i="4"/>
  <c r="A109" i="52"/>
  <c r="H18" i="4"/>
  <c r="B109" i="52"/>
  <c r="G19" i="4"/>
  <c r="A110" i="52"/>
  <c r="H19" i="4"/>
  <c r="B110" i="52"/>
  <c r="G20" i="4"/>
  <c r="A111" i="52"/>
  <c r="H20" i="4"/>
  <c r="B111" i="52"/>
  <c r="G21" i="4"/>
  <c r="A112" i="52"/>
  <c r="H21" i="4"/>
  <c r="B112" i="52"/>
  <c r="G22" i="4"/>
  <c r="A113" i="52"/>
  <c r="H22" i="4"/>
  <c r="B113" i="52"/>
  <c r="G23" i="4"/>
  <c r="A114" i="52"/>
  <c r="H23" i="4"/>
  <c r="B114" i="52"/>
  <c r="G24" i="4"/>
  <c r="A115" i="52"/>
  <c r="H24" i="4"/>
  <c r="B115" i="52"/>
  <c r="G25" i="4"/>
  <c r="A116" i="52"/>
  <c r="H25" i="4"/>
  <c r="B116" i="52"/>
  <c r="G26" i="4"/>
  <c r="A117" i="52"/>
  <c r="H26" i="4"/>
  <c r="B117" i="52"/>
  <c r="G27" i="4"/>
  <c r="A118" i="52"/>
  <c r="H27" i="4"/>
  <c r="B118" i="52"/>
  <c r="G28" i="4"/>
  <c r="A119" i="52"/>
  <c r="H28" i="4"/>
  <c r="B119" i="52"/>
  <c r="G29" i="4"/>
  <c r="A120" i="52"/>
  <c r="H29" i="4"/>
  <c r="B120" i="52"/>
  <c r="G30" i="4"/>
  <c r="A121" i="52"/>
  <c r="H30" i="4"/>
  <c r="B121" i="52"/>
  <c r="G31" i="4"/>
  <c r="A122" i="52"/>
  <c r="H31" i="4"/>
  <c r="B122" i="52"/>
  <c r="I1" i="4"/>
  <c r="I2" i="4"/>
  <c r="A123" i="52"/>
  <c r="J2" i="4"/>
  <c r="B123" i="52"/>
  <c r="I3" i="4"/>
  <c r="A124" i="52"/>
  <c r="J3" i="4"/>
  <c r="B124" i="52"/>
  <c r="I4" i="4"/>
  <c r="A125" i="52"/>
  <c r="J4" i="4"/>
  <c r="B125" i="52"/>
  <c r="I5" i="4"/>
  <c r="A126" i="52"/>
  <c r="J5" i="4"/>
  <c r="B126" i="52"/>
  <c r="I6" i="4"/>
  <c r="A127" i="52"/>
  <c r="J6" i="4"/>
  <c r="B127" i="52"/>
  <c r="I7" i="4"/>
  <c r="A128" i="52"/>
  <c r="J7" i="4"/>
  <c r="B128" i="52"/>
  <c r="I8" i="4"/>
  <c r="A129" i="52"/>
  <c r="J8" i="4"/>
  <c r="B129" i="52"/>
  <c r="I9" i="4"/>
  <c r="A130" i="52"/>
  <c r="J9" i="4"/>
  <c r="B130" i="52"/>
  <c r="I10" i="4"/>
  <c r="A131" i="52"/>
  <c r="J10" i="4"/>
  <c r="B131" i="52"/>
  <c r="I11" i="4"/>
  <c r="A132" i="52"/>
  <c r="J11" i="4"/>
  <c r="B132" i="52"/>
  <c r="I12" i="4"/>
  <c r="A133" i="52"/>
  <c r="J12" i="4"/>
  <c r="B133" i="52"/>
  <c r="I13" i="4"/>
  <c r="A134" i="52"/>
  <c r="J13" i="4"/>
  <c r="B134" i="52"/>
  <c r="I14" i="4"/>
  <c r="A135" i="52"/>
  <c r="J14" i="4"/>
  <c r="B135" i="52"/>
  <c r="I15" i="4"/>
  <c r="A136" i="52"/>
  <c r="J15" i="4"/>
  <c r="B136" i="52"/>
  <c r="I16" i="4"/>
  <c r="A137" i="52"/>
  <c r="J16" i="4"/>
  <c r="B137" i="52"/>
  <c r="I17" i="4"/>
  <c r="A138" i="52"/>
  <c r="J17" i="4"/>
  <c r="B138" i="52"/>
  <c r="I18" i="4"/>
  <c r="A139" i="52"/>
  <c r="J18" i="4"/>
  <c r="B139" i="52"/>
  <c r="I19" i="4"/>
  <c r="A140" i="52"/>
  <c r="J19" i="4"/>
  <c r="B140" i="52"/>
  <c r="I20" i="4"/>
  <c r="A141" i="52"/>
  <c r="J20" i="4"/>
  <c r="B141" i="52"/>
  <c r="I21" i="4"/>
  <c r="A142" i="52"/>
  <c r="J21" i="4"/>
  <c r="B142" i="52"/>
  <c r="I22" i="4"/>
  <c r="A143" i="52"/>
  <c r="J22" i="4"/>
  <c r="B143" i="52"/>
  <c r="I23" i="4"/>
  <c r="A144" i="52"/>
  <c r="J23" i="4"/>
  <c r="B144" i="52"/>
  <c r="I24" i="4"/>
  <c r="A145" i="52"/>
  <c r="J24" i="4"/>
  <c r="B145" i="52"/>
  <c r="I25" i="4"/>
  <c r="A146" i="52"/>
  <c r="J25" i="4"/>
  <c r="B146" i="52"/>
  <c r="I26" i="4"/>
  <c r="A147" i="52"/>
  <c r="J26" i="4"/>
  <c r="B147" i="52"/>
  <c r="I27" i="4"/>
  <c r="A148" i="52"/>
  <c r="J27" i="4"/>
  <c r="B148" i="52"/>
  <c r="I28" i="4"/>
  <c r="A149" i="52"/>
  <c r="J28" i="4"/>
  <c r="B149" i="52"/>
  <c r="I29" i="4"/>
  <c r="A150" i="52"/>
  <c r="J29" i="4"/>
  <c r="B150" i="52"/>
  <c r="I30" i="4"/>
  <c r="A151" i="52"/>
  <c r="J30" i="4"/>
  <c r="B151" i="52"/>
  <c r="I31" i="4"/>
  <c r="A152" i="52"/>
  <c r="J31" i="4"/>
  <c r="B152" i="52"/>
  <c r="I32" i="4"/>
  <c r="A153" i="52"/>
  <c r="J32" i="4"/>
  <c r="B153" i="52"/>
  <c r="K1" i="4"/>
  <c r="K2" i="4"/>
  <c r="A154" i="52"/>
  <c r="L2" i="4"/>
  <c r="B154" i="52"/>
  <c r="K3" i="4"/>
  <c r="A155" i="52"/>
  <c r="L3" i="4"/>
  <c r="B155" i="52"/>
  <c r="K4" i="4"/>
  <c r="A156" i="52"/>
  <c r="L4" i="4"/>
  <c r="B156" i="52"/>
  <c r="K5" i="4"/>
  <c r="A157" i="52"/>
  <c r="L5" i="4"/>
  <c r="B157" i="52"/>
  <c r="K6" i="4"/>
  <c r="A158" i="52"/>
  <c r="L6" i="4"/>
  <c r="B158" i="52"/>
  <c r="K7" i="4"/>
  <c r="A159" i="52"/>
  <c r="L7" i="4"/>
  <c r="B159" i="52"/>
  <c r="K8" i="4"/>
  <c r="A160" i="52"/>
  <c r="L8" i="4"/>
  <c r="B160" i="52"/>
  <c r="K9" i="4"/>
  <c r="A161" i="52"/>
  <c r="L9" i="4"/>
  <c r="B161" i="52"/>
  <c r="K10" i="4"/>
  <c r="A162" i="52"/>
  <c r="L10" i="4"/>
  <c r="B162" i="52"/>
  <c r="K11" i="4"/>
  <c r="A163" i="52"/>
  <c r="L11" i="4"/>
  <c r="B163" i="52"/>
  <c r="K12" i="4"/>
  <c r="A164" i="52"/>
  <c r="L12" i="4"/>
  <c r="B164" i="52"/>
  <c r="K13" i="4"/>
  <c r="A165" i="52"/>
  <c r="L13" i="4"/>
  <c r="B165" i="52"/>
  <c r="K14" i="4"/>
  <c r="A166" i="52"/>
  <c r="L14" i="4"/>
  <c r="B166" i="52"/>
  <c r="K15" i="4"/>
  <c r="A167" i="52"/>
  <c r="L15" i="4"/>
  <c r="B167" i="52"/>
  <c r="K16" i="4"/>
  <c r="A168" i="52"/>
  <c r="L16" i="4"/>
  <c r="B168" i="52"/>
  <c r="K17" i="4"/>
  <c r="A169" i="52"/>
  <c r="L17" i="4"/>
  <c r="B169" i="52"/>
  <c r="K18" i="4"/>
  <c r="A170" i="52"/>
  <c r="L18" i="4"/>
  <c r="B170" i="52"/>
  <c r="K19" i="4"/>
  <c r="A171" i="52"/>
  <c r="L19" i="4"/>
  <c r="B171" i="52"/>
  <c r="K20" i="4"/>
  <c r="A172" i="52"/>
  <c r="L20" i="4"/>
  <c r="B172" i="52"/>
  <c r="K21" i="4"/>
  <c r="A173" i="52"/>
  <c r="L21" i="4"/>
  <c r="B173" i="52"/>
  <c r="K22" i="4"/>
  <c r="A174" i="52"/>
  <c r="L22" i="4"/>
  <c r="B174" i="52"/>
  <c r="K23" i="4"/>
  <c r="A175" i="52"/>
  <c r="L23" i="4"/>
  <c r="B175" i="52"/>
  <c r="K24" i="4"/>
  <c r="A176" i="52"/>
  <c r="L24" i="4"/>
  <c r="B176" i="52"/>
  <c r="K25" i="4"/>
  <c r="A177" i="52"/>
  <c r="L25" i="4"/>
  <c r="B177" i="52"/>
  <c r="K26" i="4"/>
  <c r="A178" i="52"/>
  <c r="L26" i="4"/>
  <c r="B178" i="52"/>
  <c r="K27" i="4"/>
  <c r="A179" i="52"/>
  <c r="L27" i="4"/>
  <c r="B179" i="52"/>
  <c r="K28" i="4"/>
  <c r="A180" i="52"/>
  <c r="L28" i="4"/>
  <c r="B180" i="52"/>
  <c r="K29" i="4"/>
  <c r="A181" i="52"/>
  <c r="L29" i="4"/>
  <c r="B181" i="52"/>
  <c r="K30" i="4"/>
  <c r="A182" i="52"/>
  <c r="L30" i="4"/>
  <c r="B182" i="52"/>
  <c r="K31" i="4"/>
  <c r="A183" i="52"/>
  <c r="L31" i="4"/>
  <c r="B183" i="52"/>
  <c r="K32" i="4"/>
  <c r="A184" i="52"/>
  <c r="L32" i="4"/>
  <c r="B184" i="52"/>
  <c r="A33" i="4"/>
  <c r="A34" i="4"/>
  <c r="A185" i="52"/>
  <c r="B34" i="4"/>
  <c r="B185" i="52"/>
  <c r="A35" i="4"/>
  <c r="A186" i="52"/>
  <c r="B35" i="4"/>
  <c r="B186" i="52"/>
  <c r="A36" i="4"/>
  <c r="A187" i="52"/>
  <c r="B36" i="4"/>
  <c r="B187" i="52"/>
  <c r="A37" i="4"/>
  <c r="A188" i="52"/>
  <c r="B37" i="4"/>
  <c r="B188" i="52"/>
  <c r="A38" i="4"/>
  <c r="A189" i="52"/>
  <c r="B38" i="4"/>
  <c r="B189" i="52"/>
  <c r="A39" i="4"/>
  <c r="A190" i="52"/>
  <c r="B39" i="4"/>
  <c r="B190" i="52"/>
  <c r="A40" i="4"/>
  <c r="A191" i="52"/>
  <c r="B40" i="4"/>
  <c r="B191" i="52"/>
  <c r="A41" i="4"/>
  <c r="A192" i="52"/>
  <c r="B41" i="4"/>
  <c r="B192" i="52"/>
  <c r="A42" i="4"/>
  <c r="A193" i="52"/>
  <c r="B42" i="4"/>
  <c r="B193" i="52"/>
  <c r="A43" i="4"/>
  <c r="A194" i="52"/>
  <c r="B43" i="4"/>
  <c r="B194" i="52"/>
  <c r="A44" i="4"/>
  <c r="A195" i="52"/>
  <c r="B44" i="4"/>
  <c r="B195" i="52"/>
  <c r="A45" i="4"/>
  <c r="A196" i="52"/>
  <c r="B45" i="4"/>
  <c r="B196" i="52"/>
  <c r="A46" i="4"/>
  <c r="A197" i="52"/>
  <c r="B46" i="4"/>
  <c r="B197" i="52"/>
  <c r="A47" i="4"/>
  <c r="A198" i="52"/>
  <c r="B47" i="4"/>
  <c r="B198" i="52"/>
  <c r="A48" i="4"/>
  <c r="A199" i="52"/>
  <c r="B48" i="4"/>
  <c r="B199" i="52"/>
  <c r="A49" i="4"/>
  <c r="A200" i="52"/>
  <c r="B49" i="4"/>
  <c r="B200" i="52"/>
  <c r="A50" i="4"/>
  <c r="A201" i="52"/>
  <c r="B50" i="4"/>
  <c r="B201" i="52"/>
  <c r="A51" i="4"/>
  <c r="A202" i="52"/>
  <c r="B51" i="4"/>
  <c r="B202" i="52"/>
  <c r="A52" i="4"/>
  <c r="A203" i="52"/>
  <c r="B52" i="4"/>
  <c r="B203" i="52"/>
  <c r="A53" i="4"/>
  <c r="A204" i="52"/>
  <c r="B53" i="4"/>
  <c r="B204" i="52"/>
  <c r="A54" i="4"/>
  <c r="A205" i="52"/>
  <c r="B54" i="4"/>
  <c r="B205" i="52"/>
  <c r="A55" i="4"/>
  <c r="A206" i="52"/>
  <c r="B55" i="4"/>
  <c r="B206" i="52"/>
  <c r="A56" i="4"/>
  <c r="A207" i="52"/>
  <c r="B56" i="4"/>
  <c r="B207" i="52"/>
  <c r="A57" i="4"/>
  <c r="A208" i="52"/>
  <c r="B57" i="4"/>
  <c r="B208" i="52"/>
  <c r="A58" i="4"/>
  <c r="A209" i="52"/>
  <c r="B58" i="4"/>
  <c r="B209" i="52"/>
  <c r="A59" i="4"/>
  <c r="A210" i="52"/>
  <c r="B59" i="4"/>
  <c r="B210" i="52"/>
  <c r="A60" i="4"/>
  <c r="A211" i="52"/>
  <c r="B60" i="4"/>
  <c r="B211" i="52"/>
  <c r="A61" i="4"/>
  <c r="A212" i="52"/>
  <c r="B61" i="4"/>
  <c r="B212" i="52"/>
  <c r="A62" i="4"/>
  <c r="A213" i="52"/>
  <c r="B62" i="4"/>
  <c r="B213" i="52"/>
  <c r="C33" i="4"/>
  <c r="C34" i="4"/>
  <c r="A214" i="52"/>
  <c r="D34" i="4"/>
  <c r="B214" i="52"/>
  <c r="C35" i="4"/>
  <c r="A215" i="52"/>
  <c r="D35" i="4"/>
  <c r="B215" i="52"/>
  <c r="C36" i="4"/>
  <c r="A216" i="52"/>
  <c r="D36" i="4"/>
  <c r="B216" i="52"/>
  <c r="C37" i="4"/>
  <c r="A217" i="52"/>
  <c r="D37" i="4"/>
  <c r="B217" i="52"/>
  <c r="C38" i="4"/>
  <c r="A218" i="52"/>
  <c r="D38" i="4"/>
  <c r="B218" i="52"/>
  <c r="C39" i="4"/>
  <c r="A219" i="52"/>
  <c r="D39" i="4"/>
  <c r="B219" i="52"/>
  <c r="C40" i="4"/>
  <c r="A220" i="52"/>
  <c r="D40" i="4"/>
  <c r="B220" i="52"/>
  <c r="C41" i="4"/>
  <c r="A221" i="52"/>
  <c r="D41" i="4"/>
  <c r="B221" i="52"/>
  <c r="C42" i="4"/>
  <c r="A222" i="52"/>
  <c r="D42" i="4"/>
  <c r="B222" i="52"/>
  <c r="C43" i="4"/>
  <c r="A223" i="52"/>
  <c r="D43" i="4"/>
  <c r="B223" i="52"/>
  <c r="C44" i="4"/>
  <c r="A224" i="52"/>
  <c r="D44" i="4"/>
  <c r="B224" i="52"/>
  <c r="C45" i="4"/>
  <c r="A225" i="52"/>
  <c r="D45" i="4"/>
  <c r="B225" i="52"/>
  <c r="C46" i="4"/>
  <c r="A226" i="52"/>
  <c r="D46" i="4"/>
  <c r="B226" i="52"/>
  <c r="C47" i="4"/>
  <c r="A227" i="52"/>
  <c r="D47" i="4"/>
  <c r="B227" i="52"/>
  <c r="C48" i="4"/>
  <c r="A228" i="52"/>
  <c r="D48" i="4"/>
  <c r="B228" i="52"/>
  <c r="C49" i="4"/>
  <c r="A229" i="52"/>
  <c r="D49" i="4"/>
  <c r="B229" i="52"/>
  <c r="C50" i="4"/>
  <c r="A230" i="52"/>
  <c r="D50" i="4"/>
  <c r="B230" i="52"/>
  <c r="C51" i="4"/>
  <c r="A231" i="52"/>
  <c r="D51" i="4"/>
  <c r="B231" i="52"/>
  <c r="C52" i="4"/>
  <c r="A232" i="52"/>
  <c r="D52" i="4"/>
  <c r="B232" i="52"/>
  <c r="C53" i="4"/>
  <c r="A233" i="52"/>
  <c r="D53" i="4"/>
  <c r="B233" i="52"/>
  <c r="C54" i="4"/>
  <c r="A234" i="52"/>
  <c r="D54" i="4"/>
  <c r="B234" i="52"/>
  <c r="C55" i="4"/>
  <c r="A235" i="52"/>
  <c r="D55" i="4"/>
  <c r="B235" i="52"/>
  <c r="C56" i="4"/>
  <c r="A236" i="52"/>
  <c r="D56" i="4"/>
  <c r="B236" i="52"/>
  <c r="C57" i="4"/>
  <c r="A237" i="52"/>
  <c r="D57" i="4"/>
  <c r="B237" i="52"/>
  <c r="C58" i="4"/>
  <c r="A238" i="52"/>
  <c r="D58" i="4"/>
  <c r="B238" i="52"/>
  <c r="C59" i="4"/>
  <c r="A239" i="52"/>
  <c r="D59" i="4"/>
  <c r="B239" i="52"/>
  <c r="C60" i="4"/>
  <c r="A240" i="52"/>
  <c r="D60" i="4"/>
  <c r="B240" i="52"/>
  <c r="C61" i="4"/>
  <c r="A241" i="52"/>
  <c r="D61" i="4"/>
  <c r="B241" i="52"/>
  <c r="C62" i="4"/>
  <c r="A242" i="52"/>
  <c r="D62" i="4"/>
  <c r="B242" i="52"/>
  <c r="C63" i="4"/>
  <c r="A243" i="52"/>
  <c r="D63" i="4"/>
  <c r="B243" i="52"/>
  <c r="C64" i="4"/>
  <c r="A244" i="52"/>
  <c r="D64" i="4"/>
  <c r="B244" i="52"/>
  <c r="E33" i="4"/>
  <c r="E34" i="4"/>
  <c r="A245" i="52"/>
  <c r="F34" i="4"/>
  <c r="B245" i="52"/>
  <c r="E35" i="4"/>
  <c r="A246" i="52"/>
  <c r="F35" i="4"/>
  <c r="B246" i="52"/>
  <c r="E36" i="4"/>
  <c r="A247" i="52"/>
  <c r="F36" i="4"/>
  <c r="B247" i="52"/>
  <c r="E37" i="4"/>
  <c r="A248" i="52"/>
  <c r="F37" i="4"/>
  <c r="B248" i="52"/>
  <c r="E38" i="4"/>
  <c r="A249" i="52"/>
  <c r="F38" i="4"/>
  <c r="B249" i="52"/>
  <c r="E39" i="4"/>
  <c r="A250" i="52"/>
  <c r="F39" i="4"/>
  <c r="B250" i="52"/>
  <c r="E40" i="4"/>
  <c r="A251" i="52"/>
  <c r="F40" i="4"/>
  <c r="B251" i="52"/>
  <c r="E41" i="4"/>
  <c r="A252" i="52"/>
  <c r="F41" i="4"/>
  <c r="B252" i="52"/>
  <c r="E42" i="4"/>
  <c r="A253" i="52"/>
  <c r="F42" i="4"/>
  <c r="B253" i="52"/>
  <c r="E43" i="4"/>
  <c r="A254" i="52"/>
  <c r="F43" i="4"/>
  <c r="B254" i="52"/>
  <c r="E44" i="4"/>
  <c r="A255" i="52"/>
  <c r="F44" i="4"/>
  <c r="B255" i="52"/>
  <c r="E45" i="4"/>
  <c r="A256" i="52"/>
  <c r="F45" i="4"/>
  <c r="B256" i="52"/>
  <c r="E46" i="4"/>
  <c r="A257" i="52"/>
  <c r="F46" i="4"/>
  <c r="B257" i="52"/>
  <c r="E47" i="4"/>
  <c r="A258" i="52"/>
  <c r="F47" i="4"/>
  <c r="B258" i="52"/>
  <c r="E48" i="4"/>
  <c r="A259" i="52"/>
  <c r="F48" i="4"/>
  <c r="B259" i="52"/>
  <c r="E49" i="4"/>
  <c r="A260" i="52"/>
  <c r="F49" i="4"/>
  <c r="B260" i="52"/>
  <c r="E50" i="4"/>
  <c r="A261" i="52"/>
  <c r="F50" i="4"/>
  <c r="B261" i="52"/>
  <c r="E51" i="4"/>
  <c r="A262" i="52"/>
  <c r="F51" i="4"/>
  <c r="B262" i="52"/>
  <c r="E52" i="4"/>
  <c r="A263" i="52"/>
  <c r="F52" i="4"/>
  <c r="B263" i="52"/>
  <c r="E53" i="4"/>
  <c r="A264" i="52"/>
  <c r="F53" i="4"/>
  <c r="B264" i="52"/>
  <c r="E54" i="4"/>
  <c r="A265" i="52"/>
  <c r="F54" i="4"/>
  <c r="B265" i="52"/>
  <c r="E55" i="4"/>
  <c r="A266" i="52"/>
  <c r="F55" i="4"/>
  <c r="B266" i="52"/>
  <c r="E56" i="4"/>
  <c r="A267" i="52"/>
  <c r="F56" i="4"/>
  <c r="B267" i="52"/>
  <c r="E57" i="4"/>
  <c r="A268" i="52"/>
  <c r="F57" i="4"/>
  <c r="B268" i="52"/>
  <c r="E58" i="4"/>
  <c r="A269" i="52"/>
  <c r="F58" i="4"/>
  <c r="B269" i="52"/>
  <c r="E59" i="4"/>
  <c r="A270" i="52"/>
  <c r="F59" i="4"/>
  <c r="B270" i="52"/>
  <c r="E60" i="4"/>
  <c r="A271" i="52"/>
  <c r="F60" i="4"/>
  <c r="B271" i="52"/>
  <c r="E61" i="4"/>
  <c r="A272" i="52"/>
  <c r="F61" i="4"/>
  <c r="B272" i="52"/>
  <c r="E62" i="4"/>
  <c r="A273" i="52"/>
  <c r="F62" i="4"/>
  <c r="B273" i="52"/>
  <c r="E63" i="4"/>
  <c r="A274" i="52"/>
  <c r="F63" i="4"/>
  <c r="B274" i="52"/>
  <c r="G33" i="4"/>
  <c r="G34" i="4"/>
  <c r="A275" i="52"/>
  <c r="H34" i="4"/>
  <c r="B275" i="52"/>
  <c r="G35" i="4"/>
  <c r="A276" i="52"/>
  <c r="H35" i="4"/>
  <c r="B276" i="52"/>
  <c r="G36" i="4"/>
  <c r="A277" i="52"/>
  <c r="H36" i="4"/>
  <c r="B277" i="52"/>
  <c r="G37" i="4"/>
  <c r="A278" i="52"/>
  <c r="H37" i="4"/>
  <c r="B278" i="52"/>
  <c r="G38" i="4"/>
  <c r="A279" i="52"/>
  <c r="H38" i="4"/>
  <c r="B279" i="52"/>
  <c r="G39" i="4"/>
  <c r="A280" i="52"/>
  <c r="H39" i="4"/>
  <c r="B280" i="52"/>
  <c r="G40" i="4"/>
  <c r="A281" i="52"/>
  <c r="H40" i="4"/>
  <c r="B281" i="52"/>
  <c r="G41" i="4"/>
  <c r="A282" i="52"/>
  <c r="H41" i="4"/>
  <c r="B282" i="52"/>
  <c r="G42" i="4"/>
  <c r="A283" i="52"/>
  <c r="H42" i="4"/>
  <c r="B283" i="52"/>
  <c r="G43" i="4"/>
  <c r="A284" i="52"/>
  <c r="H43" i="4"/>
  <c r="B284" i="52"/>
  <c r="G44" i="4"/>
  <c r="A285" i="52"/>
  <c r="H44" i="4"/>
  <c r="B285" i="52"/>
  <c r="G45" i="4"/>
  <c r="A286" i="52"/>
  <c r="H45" i="4"/>
  <c r="B286" i="52"/>
  <c r="G46" i="4"/>
  <c r="A287" i="52"/>
  <c r="H46" i="4"/>
  <c r="B287" i="52"/>
  <c r="G47" i="4"/>
  <c r="A288" i="52"/>
  <c r="H47" i="4"/>
  <c r="B288" i="52"/>
  <c r="G48" i="4"/>
  <c r="A289" i="52"/>
  <c r="H48" i="4"/>
  <c r="B289" i="52"/>
  <c r="G49" i="4"/>
  <c r="A290" i="52"/>
  <c r="H49" i="4"/>
  <c r="B290" i="52"/>
  <c r="G50" i="4"/>
  <c r="A291" i="52"/>
  <c r="H50" i="4"/>
  <c r="B291" i="52"/>
  <c r="G51" i="4"/>
  <c r="A292" i="52"/>
  <c r="H51" i="4"/>
  <c r="B292" i="52"/>
  <c r="G52" i="4"/>
  <c r="A293" i="52"/>
  <c r="H52" i="4"/>
  <c r="B293" i="52"/>
  <c r="G53" i="4"/>
  <c r="A294" i="52"/>
  <c r="H53" i="4"/>
  <c r="B294" i="52"/>
  <c r="G54" i="4"/>
  <c r="A295" i="52"/>
  <c r="H54" i="4"/>
  <c r="B295" i="52"/>
  <c r="G55" i="4"/>
  <c r="A296" i="52"/>
  <c r="H55" i="4"/>
  <c r="B296" i="52"/>
  <c r="G56" i="4"/>
  <c r="A297" i="52"/>
  <c r="H56" i="4"/>
  <c r="B297" i="52"/>
  <c r="G57" i="4"/>
  <c r="A298" i="52"/>
  <c r="H57" i="4"/>
  <c r="B298" i="52"/>
  <c r="G58" i="4"/>
  <c r="A299" i="52"/>
  <c r="H58" i="4"/>
  <c r="B299" i="52"/>
  <c r="G59" i="4"/>
  <c r="A300" i="52"/>
  <c r="H59" i="4"/>
  <c r="B300" i="52"/>
  <c r="G60" i="4"/>
  <c r="A301" i="52"/>
  <c r="H60" i="4"/>
  <c r="B301" i="52"/>
  <c r="G61" i="4"/>
  <c r="A302" i="52"/>
  <c r="H61" i="4"/>
  <c r="B302" i="52"/>
  <c r="G62" i="4"/>
  <c r="A303" i="52"/>
  <c r="H62" i="4"/>
  <c r="B303" i="52"/>
  <c r="G63" i="4"/>
  <c r="A304" i="52"/>
  <c r="H63" i="4"/>
  <c r="B304" i="52"/>
  <c r="G64" i="4"/>
  <c r="A305" i="52"/>
  <c r="H64" i="4"/>
  <c r="B305" i="52"/>
  <c r="I33" i="4"/>
  <c r="I34" i="4"/>
  <c r="A306" i="52"/>
  <c r="J34" i="4"/>
  <c r="B306" i="52"/>
  <c r="I35" i="4"/>
  <c r="A307" i="52"/>
  <c r="J35" i="4"/>
  <c r="B307" i="52"/>
  <c r="I36" i="4"/>
  <c r="A308" i="52"/>
  <c r="J36" i="4"/>
  <c r="B308" i="52"/>
  <c r="I37" i="4"/>
  <c r="A309" i="52"/>
  <c r="J37" i="4"/>
  <c r="B309" i="52"/>
  <c r="I38" i="4"/>
  <c r="A310" i="52"/>
  <c r="J38" i="4"/>
  <c r="B310" i="52"/>
  <c r="I39" i="4"/>
  <c r="A311" i="52"/>
  <c r="J39" i="4"/>
  <c r="B311" i="52"/>
  <c r="I40" i="4"/>
  <c r="A312" i="52"/>
  <c r="J40" i="4"/>
  <c r="B312" i="52"/>
  <c r="I41" i="4"/>
  <c r="A313" i="52"/>
  <c r="J41" i="4"/>
  <c r="B313" i="52"/>
  <c r="I42" i="4"/>
  <c r="A314" i="52"/>
  <c r="J42" i="4"/>
  <c r="B314" i="52"/>
  <c r="I43" i="4"/>
  <c r="A315" i="52"/>
  <c r="J43" i="4"/>
  <c r="B315" i="52"/>
  <c r="I44" i="4"/>
  <c r="A316" i="52"/>
  <c r="J44" i="4"/>
  <c r="B316" i="52"/>
  <c r="I45" i="4"/>
  <c r="A317" i="52"/>
  <c r="J45" i="4"/>
  <c r="B317" i="52"/>
  <c r="I46" i="4"/>
  <c r="A318" i="52"/>
  <c r="J46" i="4"/>
  <c r="B318" i="52"/>
  <c r="I47" i="4"/>
  <c r="A319" i="52"/>
  <c r="J47" i="4"/>
  <c r="B319" i="52"/>
  <c r="I48" i="4"/>
  <c r="A320" i="52"/>
  <c r="J48" i="4"/>
  <c r="B320" i="52"/>
  <c r="I49" i="4"/>
  <c r="A321" i="52"/>
  <c r="J49" i="4"/>
  <c r="B321" i="52"/>
  <c r="I50" i="4"/>
  <c r="A322" i="52"/>
  <c r="J50" i="4"/>
  <c r="B322" i="52"/>
  <c r="I51" i="4"/>
  <c r="A323" i="52"/>
  <c r="J51" i="4"/>
  <c r="B323" i="52"/>
  <c r="I52" i="4"/>
  <c r="A324" i="52"/>
  <c r="J52" i="4"/>
  <c r="B324" i="52"/>
  <c r="I53" i="4"/>
  <c r="A325" i="52"/>
  <c r="J53" i="4"/>
  <c r="B325" i="52"/>
  <c r="I54" i="4"/>
  <c r="A326" i="52"/>
  <c r="J54" i="4"/>
  <c r="B326" i="52"/>
  <c r="I55" i="4"/>
  <c r="A327" i="52"/>
  <c r="J55" i="4"/>
  <c r="B327" i="52"/>
  <c r="I56" i="4"/>
  <c r="A328" i="52"/>
  <c r="J56" i="4"/>
  <c r="B328" i="52"/>
  <c r="I57" i="4"/>
  <c r="A329" i="52"/>
  <c r="J57" i="4"/>
  <c r="B329" i="52"/>
  <c r="I58" i="4"/>
  <c r="A330" i="52"/>
  <c r="J58" i="4"/>
  <c r="B330" i="52"/>
  <c r="I59" i="4"/>
  <c r="A331" i="52"/>
  <c r="J59" i="4"/>
  <c r="B331" i="52"/>
  <c r="I60" i="4"/>
  <c r="A332" i="52"/>
  <c r="J60" i="4"/>
  <c r="B332" i="52"/>
  <c r="I61" i="4"/>
  <c r="A333" i="52"/>
  <c r="J61" i="4"/>
  <c r="B333" i="52"/>
  <c r="I62" i="4"/>
  <c r="A334" i="52"/>
  <c r="J62" i="4"/>
  <c r="B334" i="52"/>
  <c r="I63" i="4"/>
  <c r="A335" i="52"/>
  <c r="J63" i="4"/>
  <c r="B335" i="52"/>
  <c r="K33" i="4"/>
  <c r="K34" i="4"/>
  <c r="A336" i="52"/>
  <c r="L34" i="4"/>
  <c r="B336" i="52"/>
  <c r="K35" i="4"/>
  <c r="A337" i="52"/>
  <c r="L35" i="4"/>
  <c r="B337" i="52"/>
  <c r="K36" i="4"/>
  <c r="A338" i="52"/>
  <c r="L36" i="4"/>
  <c r="B338" i="52"/>
  <c r="K37" i="4"/>
  <c r="A339" i="52"/>
  <c r="L37" i="4"/>
  <c r="B339" i="52"/>
  <c r="K38" i="4"/>
  <c r="A340" i="52"/>
  <c r="L38" i="4"/>
  <c r="B340" i="52"/>
  <c r="K39" i="4"/>
  <c r="A341" i="52"/>
  <c r="L39" i="4"/>
  <c r="B341" i="52"/>
  <c r="K40" i="4"/>
  <c r="A342" i="52"/>
  <c r="L40" i="4"/>
  <c r="B342" i="52"/>
  <c r="K41" i="4"/>
  <c r="A343" i="52"/>
  <c r="L41" i="4"/>
  <c r="B343" i="52"/>
  <c r="K42" i="4"/>
  <c r="A344" i="52"/>
  <c r="L42" i="4"/>
  <c r="B344" i="52"/>
  <c r="K43" i="4"/>
  <c r="A345" i="52"/>
  <c r="L43" i="4"/>
  <c r="B345" i="52"/>
  <c r="K44" i="4"/>
  <c r="A346" i="52"/>
  <c r="L44" i="4"/>
  <c r="B346" i="52"/>
  <c r="K45" i="4"/>
  <c r="A347" i="52"/>
  <c r="L45" i="4"/>
  <c r="B347" i="52"/>
  <c r="K46" i="4"/>
  <c r="A348" i="52"/>
  <c r="L46" i="4"/>
  <c r="B348" i="52"/>
  <c r="K47" i="4"/>
  <c r="A349" i="52"/>
  <c r="L47" i="4"/>
  <c r="B349" i="52"/>
  <c r="K48" i="4"/>
  <c r="A350" i="52"/>
  <c r="L48" i="4"/>
  <c r="B350" i="52"/>
  <c r="K49" i="4"/>
  <c r="A351" i="52"/>
  <c r="L49" i="4"/>
  <c r="B351" i="52"/>
  <c r="K50" i="4"/>
  <c r="A352" i="52"/>
  <c r="L50" i="4"/>
  <c r="B352" i="52"/>
  <c r="K51" i="4"/>
  <c r="A353" i="52"/>
  <c r="L51" i="4"/>
  <c r="B353" i="52"/>
  <c r="K52" i="4"/>
  <c r="A354" i="52"/>
  <c r="L52" i="4"/>
  <c r="B354" i="52"/>
  <c r="K53" i="4"/>
  <c r="A355" i="52"/>
  <c r="L53" i="4"/>
  <c r="B355" i="52"/>
  <c r="K54" i="4"/>
  <c r="A356" i="52"/>
  <c r="L54" i="4"/>
  <c r="B356" i="52"/>
  <c r="K55" i="4"/>
  <c r="A357" i="52"/>
  <c r="L55" i="4"/>
  <c r="B357" i="52"/>
  <c r="K56" i="4"/>
  <c r="A358" i="52"/>
  <c r="L56" i="4"/>
  <c r="B358" i="52"/>
  <c r="K57" i="4"/>
  <c r="A359" i="52"/>
  <c r="L57" i="4"/>
  <c r="B359" i="52"/>
  <c r="K58" i="4"/>
  <c r="A360" i="52"/>
  <c r="L58" i="4"/>
  <c r="B360" i="52"/>
  <c r="K59" i="4"/>
  <c r="A361" i="52"/>
  <c r="L59" i="4"/>
  <c r="B361" i="52"/>
  <c r="K60" i="4"/>
  <c r="A362" i="52"/>
  <c r="L60" i="4"/>
  <c r="B362" i="52"/>
  <c r="K61" i="4"/>
  <c r="A363" i="52"/>
  <c r="L61" i="4"/>
  <c r="B363" i="52"/>
  <c r="K62" i="4"/>
  <c r="A364" i="52"/>
  <c r="L62" i="4"/>
  <c r="B364" i="52"/>
  <c r="K63" i="4"/>
  <c r="A365" i="52"/>
  <c r="L63" i="4"/>
  <c r="B365" i="52"/>
  <c r="K64" i="4"/>
  <c r="A366" i="52"/>
  <c r="L64" i="4"/>
  <c r="B366" i="52"/>
  <c r="F38" i="8"/>
  <c r="C1" i="9"/>
  <c r="C11" i="9"/>
  <c r="C21" i="9"/>
  <c r="C28" i="9"/>
  <c r="C38" i="9"/>
  <c r="F38" i="9"/>
  <c r="C1" i="10"/>
  <c r="C11" i="10"/>
  <c r="C21" i="10"/>
  <c r="C28" i="10"/>
  <c r="C38" i="10"/>
  <c r="F38" i="10"/>
  <c r="C1" i="11"/>
  <c r="C11" i="11"/>
  <c r="C21" i="11"/>
  <c r="C28" i="11"/>
  <c r="C38" i="11"/>
  <c r="F38" i="11"/>
  <c r="C1" i="12"/>
  <c r="C11" i="12"/>
  <c r="C21" i="12"/>
  <c r="C28" i="12"/>
  <c r="C38" i="12"/>
  <c r="F38" i="12"/>
  <c r="C1" i="13"/>
  <c r="C11" i="13"/>
  <c r="C21" i="13"/>
  <c r="C28" i="13"/>
  <c r="C38" i="13"/>
  <c r="F38" i="13"/>
  <c r="C1" i="14"/>
  <c r="C11" i="14"/>
  <c r="C21" i="14"/>
  <c r="C28" i="14"/>
  <c r="C38" i="14"/>
  <c r="F38" i="14"/>
  <c r="C11" i="55"/>
  <c r="C21" i="55"/>
  <c r="C28" i="55"/>
  <c r="C38" i="55"/>
  <c r="F38" i="55"/>
  <c r="C1" i="15"/>
  <c r="C11" i="15"/>
  <c r="C21" i="15"/>
  <c r="C28" i="15"/>
  <c r="C38" i="15"/>
  <c r="F38" i="15"/>
  <c r="C1" i="16"/>
  <c r="C11" i="16"/>
  <c r="C21" i="16"/>
  <c r="C28" i="16"/>
  <c r="C38" i="16"/>
  <c r="F38" i="16"/>
  <c r="C1" i="17"/>
  <c r="C11" i="17"/>
  <c r="C21" i="17"/>
  <c r="C28" i="17"/>
  <c r="C38" i="17"/>
  <c r="F38" i="17"/>
  <c r="C1" i="18"/>
  <c r="C11" i="18"/>
  <c r="C21" i="18"/>
  <c r="C28" i="18"/>
  <c r="C38" i="18"/>
  <c r="F38" i="18"/>
  <c r="C1" i="19"/>
  <c r="C11" i="19"/>
  <c r="C21" i="19"/>
  <c r="C28" i="19"/>
  <c r="C38" i="19"/>
  <c r="F38" i="19"/>
  <c r="C1" i="20"/>
  <c r="C11" i="20"/>
  <c r="C21" i="20"/>
  <c r="C28" i="20"/>
  <c r="C38" i="20"/>
  <c r="F38" i="20"/>
  <c r="C1" i="21"/>
  <c r="C11" i="21"/>
  <c r="C21" i="21"/>
  <c r="C28" i="21"/>
  <c r="C38" i="21"/>
  <c r="F38" i="21"/>
  <c r="C11" i="56"/>
  <c r="C21" i="56"/>
  <c r="C28" i="56"/>
  <c r="C38" i="56"/>
  <c r="F38" i="56"/>
  <c r="C11" i="57"/>
  <c r="C21" i="57"/>
  <c r="C28" i="57"/>
  <c r="C38" i="57"/>
  <c r="F38" i="57"/>
  <c r="C1" i="22"/>
  <c r="C11" i="22"/>
  <c r="C21" i="22"/>
  <c r="C28" i="22"/>
  <c r="C38" i="22"/>
  <c r="F38" i="22"/>
  <c r="C1" i="23"/>
  <c r="C11" i="23"/>
  <c r="C21" i="23"/>
  <c r="C28" i="23"/>
  <c r="C38" i="23"/>
  <c r="F38" i="23"/>
  <c r="C1" i="24"/>
  <c r="C11" i="24"/>
  <c r="C21" i="24"/>
  <c r="C28" i="24"/>
  <c r="C38" i="24"/>
  <c r="F38" i="24"/>
  <c r="C1" i="25"/>
  <c r="C11" i="25"/>
  <c r="C21" i="25"/>
  <c r="C28" i="25"/>
  <c r="C38" i="25"/>
  <c r="F38" i="25"/>
  <c r="C1" i="29"/>
  <c r="C11" i="29"/>
  <c r="C21" i="29"/>
  <c r="C28" i="29"/>
  <c r="C38" i="29"/>
  <c r="F38" i="29"/>
  <c r="C1" i="26"/>
  <c r="C11" i="26"/>
  <c r="C21" i="26"/>
  <c r="C28" i="26"/>
  <c r="C38" i="26"/>
  <c r="F38" i="26"/>
  <c r="C1" i="27"/>
  <c r="C11" i="27"/>
  <c r="C21" i="27"/>
  <c r="C28" i="27"/>
  <c r="C38" i="27"/>
  <c r="F38" i="27"/>
  <c r="C1" i="28"/>
  <c r="C11" i="28"/>
  <c r="C21" i="28"/>
  <c r="C28" i="28"/>
  <c r="C38" i="28"/>
  <c r="F38" i="28"/>
  <c r="C11" i="58"/>
  <c r="C21" i="58"/>
  <c r="C28" i="58"/>
  <c r="C38" i="58"/>
  <c r="F38" i="58"/>
  <c r="C1" i="30"/>
  <c r="C11" i="30"/>
  <c r="C21" i="30"/>
  <c r="C28" i="30"/>
  <c r="C38" i="30"/>
  <c r="F38" i="30"/>
  <c r="C1" i="31"/>
  <c r="C11" i="31"/>
  <c r="C21" i="31"/>
  <c r="C28" i="31"/>
  <c r="C38" i="31"/>
  <c r="F38" i="31"/>
  <c r="C1" i="32"/>
  <c r="C11" i="32"/>
  <c r="C21" i="32"/>
  <c r="C28" i="32"/>
  <c r="C38" i="32"/>
  <c r="F38" i="32"/>
  <c r="C1" i="33"/>
  <c r="C11" i="33"/>
  <c r="C21" i="33"/>
  <c r="C28" i="33"/>
  <c r="C38" i="33"/>
  <c r="F38" i="33"/>
  <c r="C11" i="61"/>
  <c r="C21" i="61"/>
  <c r="C28" i="61"/>
  <c r="C38" i="61"/>
  <c r="F38" i="61"/>
  <c r="C11" i="60"/>
  <c r="C21" i="60"/>
  <c r="C28" i="60"/>
  <c r="C38" i="60"/>
  <c r="F38" i="60"/>
  <c r="C1" i="35"/>
  <c r="C11" i="35"/>
  <c r="C21" i="35"/>
  <c r="C28" i="35"/>
  <c r="C38" i="35"/>
  <c r="F38" i="35"/>
  <c r="C1" i="36"/>
  <c r="C11" i="36"/>
  <c r="C21" i="36"/>
  <c r="C28" i="36"/>
  <c r="C38" i="36"/>
  <c r="F38" i="36"/>
  <c r="C1" i="37"/>
  <c r="C11" i="37"/>
  <c r="C21" i="37"/>
  <c r="C28" i="37"/>
  <c r="C38" i="37"/>
  <c r="F38" i="37"/>
  <c r="C1" i="38"/>
  <c r="C11" i="38"/>
  <c r="C21" i="38"/>
  <c r="C28" i="38"/>
  <c r="C38" i="38"/>
  <c r="F38" i="38"/>
  <c r="C1" i="39"/>
  <c r="C11" i="39"/>
  <c r="C21" i="39"/>
  <c r="C28" i="39"/>
  <c r="C38" i="39"/>
  <c r="F38" i="39"/>
  <c r="C1" i="40"/>
  <c r="C11" i="40"/>
  <c r="C21" i="40"/>
  <c r="C28" i="40"/>
  <c r="C38" i="40"/>
  <c r="F38" i="40"/>
  <c r="C1" i="41"/>
  <c r="C11" i="41"/>
  <c r="C21" i="41"/>
  <c r="C28" i="41"/>
  <c r="C38" i="41"/>
  <c r="F38" i="41"/>
  <c r="C1" i="42"/>
  <c r="C11" i="42"/>
  <c r="C21" i="42"/>
  <c r="C28" i="42"/>
  <c r="C38" i="42"/>
  <c r="F38" i="42"/>
  <c r="C1" i="43"/>
  <c r="C11" i="43"/>
  <c r="C21" i="43"/>
  <c r="C28" i="43"/>
  <c r="C38" i="43"/>
  <c r="F38" i="43"/>
  <c r="C1" i="44"/>
  <c r="C11" i="44"/>
  <c r="C21" i="44"/>
  <c r="C28" i="44"/>
  <c r="C38" i="44"/>
  <c r="F38" i="44"/>
  <c r="C1" i="45"/>
  <c r="C11" i="45"/>
  <c r="C21" i="45"/>
  <c r="C28" i="45"/>
  <c r="C38" i="45"/>
  <c r="F38" i="45"/>
  <c r="C11" i="51"/>
  <c r="C21" i="51"/>
  <c r="C28" i="51"/>
  <c r="C38" i="51"/>
  <c r="F38" i="51"/>
  <c r="F28" i="8"/>
  <c r="F28" i="9"/>
  <c r="F28" i="10"/>
  <c r="F28" i="11"/>
  <c r="F28" i="12"/>
  <c r="F28" i="13"/>
  <c r="F28" i="14"/>
  <c r="F28" i="55"/>
  <c r="F28" i="15"/>
  <c r="F28" i="16"/>
  <c r="F28" i="17"/>
  <c r="F28" i="18"/>
  <c r="F28" i="19"/>
  <c r="F28" i="20"/>
  <c r="F28" i="21"/>
  <c r="F28" i="56"/>
  <c r="F28" i="57"/>
  <c r="F28" i="22"/>
  <c r="F28" i="23"/>
  <c r="F28" i="24"/>
  <c r="F28" i="25"/>
  <c r="F28" i="29"/>
  <c r="F28" i="26"/>
  <c r="F28" i="27"/>
  <c r="F28" i="28"/>
  <c r="F28" i="58"/>
  <c r="F28" i="30"/>
  <c r="F28" i="31"/>
  <c r="F28" i="32"/>
  <c r="F28" i="33"/>
  <c r="F28" i="61"/>
  <c r="F28" i="60"/>
  <c r="F28" i="35"/>
  <c r="F28" i="36"/>
  <c r="F28" i="37"/>
  <c r="F28" i="38"/>
  <c r="F28" i="39"/>
  <c r="F28" i="40"/>
  <c r="F28" i="41"/>
  <c r="F28" i="42"/>
  <c r="F28" i="43"/>
  <c r="F28" i="44"/>
  <c r="F28" i="45"/>
  <c r="F28" i="51"/>
  <c r="F21" i="8"/>
  <c r="F21" i="9"/>
  <c r="F21" i="10"/>
  <c r="F21" i="11"/>
  <c r="F21" i="12"/>
  <c r="F21" i="13"/>
  <c r="F21" i="14"/>
  <c r="F21" i="55"/>
  <c r="F21" i="15"/>
  <c r="F21" i="16"/>
  <c r="F21" i="17"/>
  <c r="F21" i="18"/>
  <c r="F21" i="19"/>
  <c r="F21" i="20"/>
  <c r="F21" i="21"/>
  <c r="F21" i="56"/>
  <c r="F21" i="57"/>
  <c r="F21" i="22"/>
  <c r="F21" i="23"/>
  <c r="F21" i="24"/>
  <c r="F21" i="25"/>
  <c r="F21" i="29"/>
  <c r="F21" i="26"/>
  <c r="F21" i="27"/>
  <c r="F21" i="28"/>
  <c r="F21" i="58"/>
  <c r="F21" i="30"/>
  <c r="F21" i="31"/>
  <c r="F21" i="32"/>
  <c r="F21" i="33"/>
  <c r="F21" i="61"/>
  <c r="F21" i="60"/>
  <c r="F21" i="35"/>
  <c r="F21" i="36"/>
  <c r="F21" i="37"/>
  <c r="F21" i="38"/>
  <c r="F21" i="39"/>
  <c r="F21" i="40"/>
  <c r="F21" i="41"/>
  <c r="F21" i="42"/>
  <c r="F21" i="43"/>
  <c r="F21" i="44"/>
  <c r="F21" i="45"/>
  <c r="F21" i="51"/>
  <c r="F1" i="8"/>
  <c r="F1" i="9"/>
  <c r="F1" i="10"/>
  <c r="F1" i="11"/>
  <c r="F1" i="12"/>
  <c r="F1" i="13"/>
  <c r="F1" i="14"/>
  <c r="F1" i="55"/>
  <c r="F1" i="15"/>
  <c r="F1" i="16"/>
  <c r="F1" i="17"/>
  <c r="F1" i="18"/>
  <c r="F1" i="19"/>
  <c r="F1" i="20"/>
  <c r="F1" i="21"/>
  <c r="F1" i="56"/>
  <c r="F1" i="57"/>
  <c r="F1" i="22"/>
  <c r="F1" i="23"/>
  <c r="F1" i="24"/>
  <c r="F1" i="25"/>
  <c r="F1" i="29"/>
  <c r="F1" i="26"/>
  <c r="F1" i="27"/>
  <c r="F1" i="28"/>
  <c r="F1" i="58"/>
  <c r="F1" i="30"/>
  <c r="F1" i="31"/>
  <c r="F1" i="32"/>
  <c r="F1" i="33"/>
  <c r="F1" i="61"/>
  <c r="F1" i="60"/>
  <c r="F1" i="35"/>
  <c r="F1" i="36"/>
  <c r="F1" i="37"/>
  <c r="F1" i="38"/>
  <c r="F1" i="39"/>
  <c r="F1" i="40"/>
  <c r="F1" i="41"/>
  <c r="F1" i="42"/>
  <c r="F1" i="43"/>
  <c r="F1" i="44"/>
  <c r="F1" i="45"/>
  <c r="F1" i="51"/>
  <c r="F11" i="8"/>
  <c r="F11" i="9"/>
  <c r="F11" i="10"/>
  <c r="F11" i="11"/>
  <c r="F11" i="12"/>
  <c r="F11" i="13"/>
  <c r="F11" i="14"/>
  <c r="F11" i="55"/>
  <c r="F11" i="15"/>
  <c r="F11" i="16"/>
  <c r="F11" i="17"/>
  <c r="F11" i="18"/>
  <c r="F11" i="19"/>
  <c r="F11" i="20"/>
  <c r="F11" i="21"/>
  <c r="F11" i="56"/>
  <c r="F11" i="57"/>
  <c r="F11" i="22"/>
  <c r="F11" i="23"/>
  <c r="F11" i="24"/>
  <c r="F11" i="25"/>
  <c r="F11" i="29"/>
  <c r="F11" i="26"/>
  <c r="F11" i="27"/>
  <c r="F11" i="28"/>
  <c r="F11" i="58"/>
  <c r="F11" i="30"/>
  <c r="F11" i="31"/>
  <c r="F11" i="32"/>
  <c r="F11" i="33"/>
  <c r="F11" i="61"/>
  <c r="F11" i="60"/>
  <c r="F11" i="35"/>
  <c r="F11" i="36"/>
  <c r="F11" i="37"/>
  <c r="F11" i="38"/>
  <c r="F11" i="39"/>
  <c r="F11" i="40"/>
  <c r="F11" i="41"/>
  <c r="F11" i="42"/>
  <c r="F11" i="43"/>
  <c r="F11" i="44"/>
  <c r="F11" i="45"/>
  <c r="F11" i="51"/>
  <c r="A19" i="61"/>
  <c r="A36" i="61"/>
  <c r="A46" i="61"/>
  <c r="A18" i="61"/>
  <c r="A35" i="61"/>
  <c r="A45" i="61"/>
  <c r="A16" i="61"/>
  <c r="A33" i="61"/>
  <c r="A43" i="61"/>
  <c r="A15" i="61"/>
  <c r="A32" i="61"/>
  <c r="A42" i="61"/>
  <c r="A13" i="61"/>
  <c r="A30" i="61"/>
  <c r="A40" i="61"/>
  <c r="A12" i="61"/>
  <c r="A29" i="61"/>
  <c r="A39" i="61"/>
  <c r="A26" i="61"/>
  <c r="A25" i="61"/>
  <c r="A23" i="61"/>
  <c r="A22" i="61"/>
  <c r="A9" i="61"/>
  <c r="A8" i="61"/>
  <c r="A6" i="61"/>
  <c r="A5" i="61"/>
  <c r="A3" i="61"/>
  <c r="A2" i="61"/>
  <c r="A19" i="60"/>
  <c r="A36" i="60"/>
  <c r="A46" i="60"/>
  <c r="A18" i="60"/>
  <c r="A35" i="60"/>
  <c r="A45" i="60"/>
  <c r="A16" i="60"/>
  <c r="A33" i="60"/>
  <c r="A43" i="60"/>
  <c r="A15" i="60"/>
  <c r="A32" i="60"/>
  <c r="A42" i="60"/>
  <c r="A13" i="60"/>
  <c r="A30" i="60"/>
  <c r="A40" i="60"/>
  <c r="A12" i="60"/>
  <c r="A29" i="60"/>
  <c r="A39" i="60"/>
  <c r="A26" i="60"/>
  <c r="A25" i="60"/>
  <c r="A23" i="60"/>
  <c r="A22" i="60"/>
  <c r="A9" i="60"/>
  <c r="A8" i="60"/>
  <c r="A6" i="60"/>
  <c r="A5" i="60"/>
  <c r="A3" i="60"/>
  <c r="A2" i="60"/>
  <c r="A19" i="58"/>
  <c r="A36" i="58"/>
  <c r="A46" i="58"/>
  <c r="A18" i="58"/>
  <c r="A35" i="58"/>
  <c r="A45" i="58"/>
  <c r="A16" i="58"/>
  <c r="A33" i="58"/>
  <c r="A43" i="58"/>
  <c r="A15" i="58"/>
  <c r="A32" i="58"/>
  <c r="A42" i="58"/>
  <c r="A13" i="58"/>
  <c r="A30" i="58"/>
  <c r="A40" i="58"/>
  <c r="A12" i="58"/>
  <c r="A29" i="58"/>
  <c r="A39" i="58"/>
  <c r="A26" i="58"/>
  <c r="A25" i="58"/>
  <c r="A23" i="58"/>
  <c r="A22" i="58"/>
  <c r="A9" i="58"/>
  <c r="A8" i="58"/>
  <c r="A6" i="58"/>
  <c r="A5" i="58"/>
  <c r="A3" i="58"/>
  <c r="A2" i="58"/>
  <c r="A19" i="57"/>
  <c r="A36" i="57"/>
  <c r="A46" i="57"/>
  <c r="A18" i="57"/>
  <c r="A35" i="57"/>
  <c r="A45" i="57"/>
  <c r="A16" i="57"/>
  <c r="A33" i="57"/>
  <c r="A43" i="57"/>
  <c r="A15" i="57"/>
  <c r="A32" i="57"/>
  <c r="A42" i="57"/>
  <c r="A13" i="57"/>
  <c r="A30" i="57"/>
  <c r="A40" i="57"/>
  <c r="A12" i="57"/>
  <c r="A29" i="57"/>
  <c r="A39" i="57"/>
  <c r="A26" i="57"/>
  <c r="A25" i="57"/>
  <c r="A23" i="57"/>
  <c r="A22" i="57"/>
  <c r="A9" i="57"/>
  <c r="A8" i="57"/>
  <c r="A6" i="57"/>
  <c r="A5" i="57"/>
  <c r="A3" i="57"/>
  <c r="A2" i="57"/>
  <c r="A19" i="56"/>
  <c r="A36" i="56"/>
  <c r="A46" i="56"/>
  <c r="A18" i="56"/>
  <c r="A35" i="56"/>
  <c r="A45" i="56"/>
  <c r="A16" i="56"/>
  <c r="A33" i="56"/>
  <c r="A43" i="56"/>
  <c r="A15" i="56"/>
  <c r="A32" i="56"/>
  <c r="A42" i="56"/>
  <c r="A13" i="56"/>
  <c r="A30" i="56"/>
  <c r="A40" i="56"/>
  <c r="A12" i="56"/>
  <c r="A29" i="56"/>
  <c r="A39" i="56"/>
  <c r="A26" i="56"/>
  <c r="A25" i="56"/>
  <c r="A23" i="56"/>
  <c r="A22" i="56"/>
  <c r="A9" i="56"/>
  <c r="A8" i="56"/>
  <c r="A6" i="56"/>
  <c r="A5" i="56"/>
  <c r="A3" i="56"/>
  <c r="A2" i="56"/>
  <c r="A19" i="55"/>
  <c r="A36" i="55"/>
  <c r="A46" i="55"/>
  <c r="A18" i="55"/>
  <c r="A35" i="55"/>
  <c r="A45" i="55"/>
  <c r="A16" i="55"/>
  <c r="A33" i="55"/>
  <c r="A43" i="55"/>
  <c r="A15" i="55"/>
  <c r="A32" i="55"/>
  <c r="A42" i="55"/>
  <c r="A13" i="55"/>
  <c r="A30" i="55"/>
  <c r="A40" i="55"/>
  <c r="A12" i="55"/>
  <c r="A29" i="55"/>
  <c r="A39" i="55"/>
  <c r="A26" i="55"/>
  <c r="A25" i="55"/>
  <c r="A23" i="55"/>
  <c r="A22" i="55"/>
  <c r="A9" i="55"/>
  <c r="A8" i="55"/>
  <c r="A6" i="55"/>
  <c r="A5" i="55"/>
  <c r="A3" i="55"/>
  <c r="A2" i="55"/>
  <c r="A19" i="51"/>
  <c r="A36" i="51"/>
  <c r="A46" i="51"/>
  <c r="A18" i="51"/>
  <c r="A35" i="51"/>
  <c r="A45" i="51"/>
  <c r="A16" i="51"/>
  <c r="A33" i="51"/>
  <c r="A43" i="51"/>
  <c r="A15" i="51"/>
  <c r="A32" i="51"/>
  <c r="A42" i="51"/>
  <c r="A13" i="51"/>
  <c r="A30" i="51"/>
  <c r="A40" i="51"/>
  <c r="A12" i="51"/>
  <c r="A29" i="51"/>
  <c r="A39" i="51"/>
  <c r="A26" i="51"/>
  <c r="A25" i="51"/>
  <c r="A23" i="51"/>
  <c r="A22" i="51"/>
  <c r="A9" i="51"/>
  <c r="A8" i="51"/>
  <c r="A6" i="51"/>
  <c r="A5" i="51"/>
  <c r="A3" i="51"/>
  <c r="A2" i="51"/>
  <c r="E11" i="46"/>
  <c r="E9" i="46"/>
  <c r="E17" i="46"/>
  <c r="E16" i="46"/>
  <c r="E15" i="46"/>
  <c r="E14" i="46"/>
  <c r="E13" i="46"/>
  <c r="E12" i="46"/>
  <c r="E10" i="46"/>
  <c r="E8" i="46"/>
  <c r="E7" i="46"/>
  <c r="A26" i="45"/>
  <c r="A25" i="45"/>
  <c r="A23" i="45"/>
  <c r="A22" i="45"/>
  <c r="A19" i="45"/>
  <c r="A18" i="45"/>
  <c r="A16" i="45"/>
  <c r="A15" i="45"/>
  <c r="A13" i="45"/>
  <c r="A12" i="45"/>
  <c r="A9" i="45"/>
  <c r="A8" i="45"/>
  <c r="A6" i="45"/>
  <c r="A5" i="45"/>
  <c r="A3" i="45"/>
  <c r="A2" i="45"/>
  <c r="A26" i="44"/>
  <c r="A25" i="44"/>
  <c r="A23" i="44"/>
  <c r="A22" i="44"/>
  <c r="A19" i="44"/>
  <c r="A18" i="44"/>
  <c r="A16" i="44"/>
  <c r="A15" i="44"/>
  <c r="A13" i="44"/>
  <c r="A12" i="44"/>
  <c r="A9" i="44"/>
  <c r="A8" i="44"/>
  <c r="A6" i="44"/>
  <c r="A5" i="44"/>
  <c r="A3" i="44"/>
  <c r="A2" i="44"/>
  <c r="A26" i="43"/>
  <c r="A25" i="43"/>
  <c r="A23" i="43"/>
  <c r="A22" i="43"/>
  <c r="A19" i="43"/>
  <c r="A18" i="43"/>
  <c r="A16" i="43"/>
  <c r="A15" i="43"/>
  <c r="A13" i="43"/>
  <c r="A12" i="43"/>
  <c r="A9" i="43"/>
  <c r="A8" i="43"/>
  <c r="A6" i="43"/>
  <c r="A5" i="43"/>
  <c r="A3" i="43"/>
  <c r="A2" i="43"/>
  <c r="A26" i="42"/>
  <c r="A25" i="42"/>
  <c r="A23" i="42"/>
  <c r="A22" i="42"/>
  <c r="A19" i="42"/>
  <c r="A18" i="42"/>
  <c r="A16" i="42"/>
  <c r="A15" i="42"/>
  <c r="A13" i="42"/>
  <c r="A12" i="42"/>
  <c r="A9" i="42"/>
  <c r="A8" i="42"/>
  <c r="A6" i="42"/>
  <c r="A5" i="42"/>
  <c r="A3" i="42"/>
  <c r="A2" i="42"/>
  <c r="A26" i="41"/>
  <c r="A25" i="41"/>
  <c r="A23" i="41"/>
  <c r="A22" i="41"/>
  <c r="A19" i="41"/>
  <c r="A18" i="41"/>
  <c r="A16" i="41"/>
  <c r="A15" i="41"/>
  <c r="A13" i="41"/>
  <c r="A12" i="41"/>
  <c r="A9" i="41"/>
  <c r="A8" i="41"/>
  <c r="A6" i="41"/>
  <c r="A5" i="41"/>
  <c r="A3" i="41"/>
  <c r="A2" i="41"/>
  <c r="A26" i="40"/>
  <c r="A25" i="40"/>
  <c r="A23" i="40"/>
  <c r="A22" i="40"/>
  <c r="A19" i="40"/>
  <c r="A18" i="40"/>
  <c r="A16" i="40"/>
  <c r="A15" i="40"/>
  <c r="A13" i="40"/>
  <c r="A12" i="40"/>
  <c r="A9" i="40"/>
  <c r="A8" i="40"/>
  <c r="A6" i="40"/>
  <c r="A5" i="40"/>
  <c r="A3" i="40"/>
  <c r="A2" i="40"/>
  <c r="A26" i="39"/>
  <c r="A25" i="39"/>
  <c r="A23" i="39"/>
  <c r="A22" i="39"/>
  <c r="A19" i="39"/>
  <c r="A18" i="39"/>
  <c r="A16" i="39"/>
  <c r="A15" i="39"/>
  <c r="A13" i="39"/>
  <c r="A12" i="39"/>
  <c r="A9" i="39"/>
  <c r="A8" i="39"/>
  <c r="A6" i="39"/>
  <c r="A5" i="39"/>
  <c r="A3" i="39"/>
  <c r="A2" i="39"/>
  <c r="A26" i="38"/>
  <c r="A25" i="38"/>
  <c r="A23" i="38"/>
  <c r="A22" i="38"/>
  <c r="A19" i="38"/>
  <c r="A18" i="38"/>
  <c r="A16" i="38"/>
  <c r="A15" i="38"/>
  <c r="A13" i="38"/>
  <c r="A12" i="38"/>
  <c r="A9" i="38"/>
  <c r="A8" i="38"/>
  <c r="A6" i="38"/>
  <c r="A5" i="38"/>
  <c r="A3" i="38"/>
  <c r="A2" i="38"/>
  <c r="A26" i="37"/>
  <c r="A25" i="37"/>
  <c r="A23" i="37"/>
  <c r="A22" i="37"/>
  <c r="A19" i="37"/>
  <c r="A18" i="37"/>
  <c r="A16" i="37"/>
  <c r="A15" i="37"/>
  <c r="A13" i="37"/>
  <c r="A12" i="37"/>
  <c r="A9" i="37"/>
  <c r="A8" i="37"/>
  <c r="A6" i="37"/>
  <c r="A5" i="37"/>
  <c r="A3" i="37"/>
  <c r="A2" i="37"/>
  <c r="A26" i="36"/>
  <c r="A25" i="36"/>
  <c r="A23" i="36"/>
  <c r="A22" i="36"/>
  <c r="A19" i="36"/>
  <c r="A18" i="36"/>
  <c r="A16" i="36"/>
  <c r="A15" i="36"/>
  <c r="A13" i="36"/>
  <c r="A12" i="36"/>
  <c r="A9" i="36"/>
  <c r="A8" i="36"/>
  <c r="A6" i="36"/>
  <c r="A5" i="36"/>
  <c r="A3" i="36"/>
  <c r="A2" i="36"/>
  <c r="A26" i="35"/>
  <c r="A25" i="35"/>
  <c r="A23" i="35"/>
  <c r="A22" i="35"/>
  <c r="A19" i="35"/>
  <c r="A18" i="35"/>
  <c r="A16" i="35"/>
  <c r="A15" i="35"/>
  <c r="A13" i="35"/>
  <c r="A12" i="35"/>
  <c r="A9" i="35"/>
  <c r="A8" i="35"/>
  <c r="A6" i="35"/>
  <c r="A5" i="35"/>
  <c r="A3" i="35"/>
  <c r="A2" i="35"/>
  <c r="A26" i="33"/>
  <c r="A25" i="33"/>
  <c r="A23" i="33"/>
  <c r="A22" i="33"/>
  <c r="A19" i="33"/>
  <c r="A18" i="33"/>
  <c r="A16" i="33"/>
  <c r="A15" i="33"/>
  <c r="A13" i="33"/>
  <c r="A12" i="33"/>
  <c r="A9" i="33"/>
  <c r="A8" i="33"/>
  <c r="A6" i="33"/>
  <c r="A5" i="33"/>
  <c r="A3" i="33"/>
  <c r="A2" i="33"/>
  <c r="A26" i="32"/>
  <c r="A25" i="32"/>
  <c r="A23" i="32"/>
  <c r="A22" i="32"/>
  <c r="A19" i="32"/>
  <c r="A18" i="32"/>
  <c r="A16" i="32"/>
  <c r="A15" i="32"/>
  <c r="A13" i="32"/>
  <c r="A12" i="32"/>
  <c r="A9" i="32"/>
  <c r="A8" i="32"/>
  <c r="A6" i="32"/>
  <c r="A5" i="32"/>
  <c r="A3" i="32"/>
  <c r="A2" i="32"/>
  <c r="A26" i="31"/>
  <c r="A25" i="31"/>
  <c r="A23" i="31"/>
  <c r="A22" i="31"/>
  <c r="A19" i="31"/>
  <c r="A18" i="31"/>
  <c r="A16" i="31"/>
  <c r="A15" i="31"/>
  <c r="A13" i="31"/>
  <c r="A12" i="31"/>
  <c r="A9" i="31"/>
  <c r="A8" i="31"/>
  <c r="A6" i="31"/>
  <c r="A5" i="31"/>
  <c r="A3" i="31"/>
  <c r="A2" i="31"/>
  <c r="A26" i="30"/>
  <c r="A25" i="30"/>
  <c r="A23" i="30"/>
  <c r="A22" i="30"/>
  <c r="A19" i="30"/>
  <c r="A18" i="30"/>
  <c r="A16" i="30"/>
  <c r="A15" i="30"/>
  <c r="A13" i="30"/>
  <c r="A12" i="30"/>
  <c r="A9" i="30"/>
  <c r="A8" i="30"/>
  <c r="A6" i="30"/>
  <c r="A5" i="30"/>
  <c r="A3" i="30"/>
  <c r="A2" i="30"/>
  <c r="A26" i="28"/>
  <c r="A25" i="28"/>
  <c r="A23" i="28"/>
  <c r="A22" i="28"/>
  <c r="A19" i="28"/>
  <c r="A18" i="28"/>
  <c r="A16" i="28"/>
  <c r="A15" i="28"/>
  <c r="A13" i="28"/>
  <c r="A12" i="28"/>
  <c r="A9" i="28"/>
  <c r="A8" i="28"/>
  <c r="A6" i="28"/>
  <c r="A5" i="28"/>
  <c r="A3" i="28"/>
  <c r="A2" i="28"/>
  <c r="A26" i="27"/>
  <c r="A25" i="27"/>
  <c r="A23" i="27"/>
  <c r="A22" i="27"/>
  <c r="A19" i="27"/>
  <c r="A18" i="27"/>
  <c r="A16" i="27"/>
  <c r="A15" i="27"/>
  <c r="A13" i="27"/>
  <c r="A12" i="27"/>
  <c r="A9" i="27"/>
  <c r="A8" i="27"/>
  <c r="A6" i="27"/>
  <c r="A5" i="27"/>
  <c r="A3" i="27"/>
  <c r="A2" i="27"/>
  <c r="A26" i="26"/>
  <c r="A25" i="26"/>
  <c r="A23" i="26"/>
  <c r="A22" i="26"/>
  <c r="A19" i="26"/>
  <c r="A18" i="26"/>
  <c r="A16" i="26"/>
  <c r="A15" i="26"/>
  <c r="A13" i="26"/>
  <c r="A12" i="26"/>
  <c r="A9" i="26"/>
  <c r="A8" i="26"/>
  <c r="A6" i="26"/>
  <c r="A5" i="26"/>
  <c r="A3" i="26"/>
  <c r="A2" i="26"/>
  <c r="A26" i="29"/>
  <c r="A25" i="29"/>
  <c r="A23" i="29"/>
  <c r="A22" i="29"/>
  <c r="A19" i="29"/>
  <c r="A18" i="29"/>
  <c r="A16" i="29"/>
  <c r="A15" i="29"/>
  <c r="A13" i="29"/>
  <c r="A12" i="29"/>
  <c r="A9" i="29"/>
  <c r="A8" i="29"/>
  <c r="A6" i="29"/>
  <c r="A5" i="29"/>
  <c r="A3" i="29"/>
  <c r="A2" i="29"/>
  <c r="A30" i="45"/>
  <c r="A40" i="45"/>
  <c r="A33" i="45"/>
  <c r="A36" i="45"/>
  <c r="A32" i="29"/>
  <c r="A42" i="29"/>
  <c r="A32" i="26"/>
  <c r="A42" i="26"/>
  <c r="A32" i="27"/>
  <c r="A42" i="27"/>
  <c r="A32" i="28"/>
  <c r="A30" i="29"/>
  <c r="A40" i="29"/>
  <c r="A33" i="29"/>
  <c r="A43" i="29"/>
  <c r="A36" i="29"/>
  <c r="A46" i="29"/>
  <c r="A30" i="26"/>
  <c r="A40" i="26"/>
  <c r="A33" i="26"/>
  <c r="A43" i="26"/>
  <c r="A36" i="26"/>
  <c r="A46" i="26"/>
  <c r="A30" i="27"/>
  <c r="A40" i="27"/>
  <c r="A33" i="27"/>
  <c r="A43" i="27"/>
  <c r="A36" i="27"/>
  <c r="A46" i="27"/>
  <c r="A30" i="28"/>
  <c r="A40" i="28"/>
  <c r="A33" i="28"/>
  <c r="A43" i="28"/>
  <c r="A36" i="28"/>
  <c r="A46" i="28"/>
  <c r="A42" i="28"/>
  <c r="A30" i="30"/>
  <c r="A40" i="30"/>
  <c r="A33" i="30"/>
  <c r="A43" i="30"/>
  <c r="A36" i="30"/>
  <c r="A46" i="30"/>
  <c r="A30" i="31"/>
  <c r="A40" i="31"/>
  <c r="A33" i="31"/>
  <c r="A43" i="31"/>
  <c r="A36" i="31"/>
  <c r="A30" i="32"/>
  <c r="A40" i="32"/>
  <c r="A33" i="32"/>
  <c r="A43" i="32"/>
  <c r="A36" i="32"/>
  <c r="A46" i="32"/>
  <c r="A30" i="33"/>
  <c r="A33" i="33"/>
  <c r="A43" i="33"/>
  <c r="A36" i="33"/>
  <c r="A46" i="33"/>
  <c r="A30" i="35"/>
  <c r="A40" i="35"/>
  <c r="A33" i="35"/>
  <c r="A36" i="35"/>
  <c r="A46" i="35"/>
  <c r="A30" i="36"/>
  <c r="A40" i="36"/>
  <c r="A33" i="36"/>
  <c r="A43" i="36"/>
  <c r="A36" i="36"/>
  <c r="A30" i="37"/>
  <c r="A40" i="37"/>
  <c r="A33" i="37"/>
  <c r="A43" i="37"/>
  <c r="A36" i="37"/>
  <c r="A46" i="37"/>
  <c r="A30" i="38"/>
  <c r="A33" i="38"/>
  <c r="A43" i="38"/>
  <c r="A36" i="38"/>
  <c r="A30" i="39"/>
  <c r="A40" i="39"/>
  <c r="A33" i="39"/>
  <c r="A36" i="39"/>
  <c r="A46" i="39"/>
  <c r="A30" i="40"/>
  <c r="A33" i="40"/>
  <c r="A43" i="40"/>
  <c r="A36" i="40"/>
  <c r="A30" i="41"/>
  <c r="A40" i="41"/>
  <c r="A33" i="41"/>
  <c r="A43" i="41"/>
  <c r="A36" i="41"/>
  <c r="A30" i="42"/>
  <c r="A33" i="42"/>
  <c r="A43" i="42"/>
  <c r="A36" i="42"/>
  <c r="A46" i="42"/>
  <c r="A30" i="43"/>
  <c r="A33" i="43"/>
  <c r="A36" i="43"/>
  <c r="A46" i="43"/>
  <c r="A30" i="44"/>
  <c r="A40" i="44"/>
  <c r="A33" i="44"/>
  <c r="A43" i="44"/>
  <c r="A36" i="44"/>
  <c r="A29" i="45"/>
  <c r="A39" i="45"/>
  <c r="A32" i="45"/>
  <c r="A42" i="45"/>
  <c r="A35" i="45"/>
  <c r="A45" i="45"/>
  <c r="A43" i="45"/>
  <c r="A46" i="45"/>
  <c r="A29" i="29"/>
  <c r="A39" i="29"/>
  <c r="A35" i="29"/>
  <c r="A45" i="29"/>
  <c r="A29" i="26"/>
  <c r="A39" i="26"/>
  <c r="A35" i="26"/>
  <c r="A45" i="26"/>
  <c r="A29" i="27"/>
  <c r="A39" i="27"/>
  <c r="A35" i="27"/>
  <c r="A45" i="27"/>
  <c r="A29" i="28"/>
  <c r="A39" i="28"/>
  <c r="A35" i="28"/>
  <c r="A45" i="28"/>
  <c r="A29" i="30"/>
  <c r="A39" i="30"/>
  <c r="A32" i="30"/>
  <c r="A42" i="30"/>
  <c r="A35" i="30"/>
  <c r="A45" i="30"/>
  <c r="A29" i="31"/>
  <c r="A39" i="31"/>
  <c r="A32" i="31"/>
  <c r="A42" i="31"/>
  <c r="A35" i="31"/>
  <c r="A45" i="31"/>
  <c r="A46" i="31"/>
  <c r="A29" i="32"/>
  <c r="A39" i="32"/>
  <c r="A32" i="32"/>
  <c r="A42" i="32"/>
  <c r="A35" i="32"/>
  <c r="A45" i="32"/>
  <c r="A29" i="33"/>
  <c r="A39" i="33"/>
  <c r="A32" i="33"/>
  <c r="A42" i="33"/>
  <c r="A35" i="33"/>
  <c r="A45" i="33"/>
  <c r="A40" i="33"/>
  <c r="A29" i="35"/>
  <c r="A39" i="35"/>
  <c r="A32" i="35"/>
  <c r="A42" i="35"/>
  <c r="A35" i="35"/>
  <c r="A45" i="35"/>
  <c r="A43" i="35"/>
  <c r="A29" i="36"/>
  <c r="A39" i="36"/>
  <c r="A32" i="36"/>
  <c r="A42" i="36"/>
  <c r="A35" i="36"/>
  <c r="A45" i="36"/>
  <c r="A46" i="36"/>
  <c r="A29" i="37"/>
  <c r="A39" i="37"/>
  <c r="A32" i="37"/>
  <c r="A42" i="37"/>
  <c r="A35" i="37"/>
  <c r="A45" i="37"/>
  <c r="A29" i="38"/>
  <c r="A39" i="38"/>
  <c r="A32" i="38"/>
  <c r="A42" i="38"/>
  <c r="A35" i="38"/>
  <c r="A45" i="38"/>
  <c r="A40" i="38"/>
  <c r="A46" i="38"/>
  <c r="A29" i="39"/>
  <c r="A39" i="39"/>
  <c r="A32" i="39"/>
  <c r="A42" i="39"/>
  <c r="A35" i="39"/>
  <c r="A45" i="39"/>
  <c r="A43" i="39"/>
  <c r="A29" i="40"/>
  <c r="A39" i="40"/>
  <c r="A32" i="40"/>
  <c r="A42" i="40"/>
  <c r="A35" i="40"/>
  <c r="A45" i="40"/>
  <c r="A40" i="40"/>
  <c r="A46" i="40"/>
  <c r="A29" i="41"/>
  <c r="A39" i="41"/>
  <c r="A32" i="41"/>
  <c r="A42" i="41"/>
  <c r="A35" i="41"/>
  <c r="A45" i="41"/>
  <c r="A46" i="41"/>
  <c r="A29" i="42"/>
  <c r="A39" i="42"/>
  <c r="A32" i="42"/>
  <c r="A42" i="42"/>
  <c r="A35" i="42"/>
  <c r="A45" i="42"/>
  <c r="A40" i="42"/>
  <c r="A29" i="43"/>
  <c r="A39" i="43"/>
  <c r="A32" i="43"/>
  <c r="A42" i="43"/>
  <c r="A35" i="43"/>
  <c r="A45" i="43"/>
  <c r="A40" i="43"/>
  <c r="A43" i="43"/>
  <c r="A29" i="44"/>
  <c r="A39" i="44"/>
  <c r="A32" i="44"/>
  <c r="A42" i="44"/>
  <c r="A35" i="44"/>
  <c r="A45" i="44"/>
  <c r="A46" i="44"/>
  <c r="A26" i="25"/>
  <c r="A25" i="25"/>
  <c r="A23" i="25"/>
  <c r="A22" i="25"/>
  <c r="A19" i="25"/>
  <c r="A18" i="25"/>
  <c r="A16" i="25"/>
  <c r="A15" i="25"/>
  <c r="A13" i="25"/>
  <c r="A12" i="25"/>
  <c r="A9" i="25"/>
  <c r="A8" i="25"/>
  <c r="A6" i="25"/>
  <c r="A5" i="25"/>
  <c r="A3" i="25"/>
  <c r="A2" i="25"/>
  <c r="A26" i="24"/>
  <c r="A25" i="24"/>
  <c r="A23" i="24"/>
  <c r="A22" i="24"/>
  <c r="A19" i="24"/>
  <c r="A18" i="24"/>
  <c r="A16" i="24"/>
  <c r="A15" i="24"/>
  <c r="A13" i="24"/>
  <c r="A12" i="24"/>
  <c r="A9" i="24"/>
  <c r="A8" i="24"/>
  <c r="A6" i="24"/>
  <c r="A5" i="24"/>
  <c r="A3" i="24"/>
  <c r="A2" i="24"/>
  <c r="A26" i="23"/>
  <c r="A25" i="23"/>
  <c r="A23" i="23"/>
  <c r="A22" i="23"/>
  <c r="A19" i="23"/>
  <c r="A18" i="23"/>
  <c r="A16" i="23"/>
  <c r="A15" i="23"/>
  <c r="A13" i="23"/>
  <c r="A12" i="23"/>
  <c r="A9" i="23"/>
  <c r="A8" i="23"/>
  <c r="A6" i="23"/>
  <c r="A5" i="23"/>
  <c r="A3" i="23"/>
  <c r="A2" i="23"/>
  <c r="A26" i="22"/>
  <c r="A25" i="22"/>
  <c r="A23" i="22"/>
  <c r="A22" i="22"/>
  <c r="A19" i="22"/>
  <c r="A18" i="22"/>
  <c r="A16" i="22"/>
  <c r="A15" i="22"/>
  <c r="A13" i="22"/>
  <c r="A12" i="22"/>
  <c r="A9" i="22"/>
  <c r="A8" i="22"/>
  <c r="A6" i="22"/>
  <c r="A5" i="22"/>
  <c r="A3" i="22"/>
  <c r="A2" i="22"/>
  <c r="A26" i="21"/>
  <c r="A25" i="21"/>
  <c r="A23" i="21"/>
  <c r="A22" i="21"/>
  <c r="A19" i="21"/>
  <c r="A18" i="21"/>
  <c r="A16" i="21"/>
  <c r="A15" i="21"/>
  <c r="A13" i="21"/>
  <c r="A12" i="21"/>
  <c r="A9" i="21"/>
  <c r="A8" i="21"/>
  <c r="A6" i="21"/>
  <c r="A5" i="21"/>
  <c r="A3" i="21"/>
  <c r="A2" i="21"/>
  <c r="A26" i="20"/>
  <c r="A25" i="20"/>
  <c r="A23" i="20"/>
  <c r="A22" i="20"/>
  <c r="A19" i="20"/>
  <c r="A18" i="20"/>
  <c r="A16" i="20"/>
  <c r="A15" i="20"/>
  <c r="A13" i="20"/>
  <c r="A12" i="20"/>
  <c r="A9" i="20"/>
  <c r="A8" i="20"/>
  <c r="A6" i="20"/>
  <c r="A5" i="20"/>
  <c r="A3" i="20"/>
  <c r="A2" i="20"/>
  <c r="A26" i="19"/>
  <c r="A25" i="19"/>
  <c r="A23" i="19"/>
  <c r="A22" i="19"/>
  <c r="A19" i="19"/>
  <c r="A18" i="19"/>
  <c r="A16" i="19"/>
  <c r="A15" i="19"/>
  <c r="A13" i="19"/>
  <c r="A12" i="19"/>
  <c r="A9" i="19"/>
  <c r="A8" i="19"/>
  <c r="A6" i="19"/>
  <c r="A5" i="19"/>
  <c r="A3" i="19"/>
  <c r="A2" i="19"/>
  <c r="A26" i="18"/>
  <c r="A25" i="18"/>
  <c r="A23" i="18"/>
  <c r="A22" i="18"/>
  <c r="A19" i="18"/>
  <c r="A18" i="18"/>
  <c r="A16" i="18"/>
  <c r="A15" i="18"/>
  <c r="A13" i="18"/>
  <c r="A12" i="18"/>
  <c r="A9" i="18"/>
  <c r="A8" i="18"/>
  <c r="A6" i="18"/>
  <c r="A5" i="18"/>
  <c r="A3" i="18"/>
  <c r="A2" i="18"/>
  <c r="A26" i="17"/>
  <c r="A25" i="17"/>
  <c r="A23" i="17"/>
  <c r="A22" i="17"/>
  <c r="A19" i="17"/>
  <c r="A18" i="17"/>
  <c r="A16" i="17"/>
  <c r="A15" i="17"/>
  <c r="A13" i="17"/>
  <c r="A12" i="17"/>
  <c r="A9" i="17"/>
  <c r="A8" i="17"/>
  <c r="A6" i="17"/>
  <c r="A5" i="17"/>
  <c r="A3" i="17"/>
  <c r="A2" i="17"/>
  <c r="A26" i="16"/>
  <c r="A25" i="16"/>
  <c r="A23" i="16"/>
  <c r="A22" i="16"/>
  <c r="A19" i="16"/>
  <c r="A18" i="16"/>
  <c r="A16" i="16"/>
  <c r="A15" i="16"/>
  <c r="A13" i="16"/>
  <c r="A12" i="16"/>
  <c r="A9" i="16"/>
  <c r="A8" i="16"/>
  <c r="A6" i="16"/>
  <c r="A5" i="16"/>
  <c r="A3" i="16"/>
  <c r="A2" i="16"/>
  <c r="A26" i="15"/>
  <c r="A25" i="15"/>
  <c r="A23" i="15"/>
  <c r="A22" i="15"/>
  <c r="A19" i="15"/>
  <c r="A18" i="15"/>
  <c r="A16" i="15"/>
  <c r="A15" i="15"/>
  <c r="A13" i="15"/>
  <c r="A12" i="15"/>
  <c r="A9" i="15"/>
  <c r="A8" i="15"/>
  <c r="A6" i="15"/>
  <c r="A5" i="15"/>
  <c r="A3" i="15"/>
  <c r="A2" i="15"/>
  <c r="A26" i="14"/>
  <c r="A25" i="14"/>
  <c r="A23" i="14"/>
  <c r="A22" i="14"/>
  <c r="A19" i="14"/>
  <c r="A18" i="14"/>
  <c r="A16" i="14"/>
  <c r="A15" i="14"/>
  <c r="A13" i="14"/>
  <c r="A12" i="14"/>
  <c r="A9" i="14"/>
  <c r="A8" i="14"/>
  <c r="A6" i="14"/>
  <c r="A5" i="14"/>
  <c r="A3" i="14"/>
  <c r="A2" i="14"/>
  <c r="A26" i="13"/>
  <c r="A25" i="13"/>
  <c r="A23" i="13"/>
  <c r="A22" i="13"/>
  <c r="A19" i="13"/>
  <c r="A18" i="13"/>
  <c r="A16" i="13"/>
  <c r="A15" i="13"/>
  <c r="A13" i="13"/>
  <c r="A12" i="13"/>
  <c r="A9" i="13"/>
  <c r="A8" i="13"/>
  <c r="A6" i="13"/>
  <c r="A5" i="13"/>
  <c r="A3" i="13"/>
  <c r="A2" i="13"/>
  <c r="A26" i="12"/>
  <c r="A25" i="12"/>
  <c r="A23" i="12"/>
  <c r="A22" i="12"/>
  <c r="A19" i="12"/>
  <c r="A18" i="12"/>
  <c r="A16" i="12"/>
  <c r="A15" i="12"/>
  <c r="A13" i="12"/>
  <c r="A12" i="12"/>
  <c r="A9" i="12"/>
  <c r="A8" i="12"/>
  <c r="A6" i="12"/>
  <c r="A5" i="12"/>
  <c r="A3" i="12"/>
  <c r="A2" i="12"/>
  <c r="A26" i="11"/>
  <c r="A25" i="11"/>
  <c r="A23" i="11"/>
  <c r="A22" i="11"/>
  <c r="A19" i="11"/>
  <c r="A18" i="11"/>
  <c r="A16" i="11"/>
  <c r="A15" i="11"/>
  <c r="A13" i="11"/>
  <c r="A12" i="11"/>
  <c r="A9" i="11"/>
  <c r="A8" i="11"/>
  <c r="A6" i="11"/>
  <c r="A5" i="11"/>
  <c r="A3" i="11"/>
  <c r="A2" i="11"/>
  <c r="A26" i="10"/>
  <c r="A25" i="10"/>
  <c r="A23" i="10"/>
  <c r="A22" i="10"/>
  <c r="A19" i="10"/>
  <c r="A18" i="10"/>
  <c r="A16" i="10"/>
  <c r="A15" i="10"/>
  <c r="A13" i="10"/>
  <c r="A12" i="10"/>
  <c r="A9" i="10"/>
  <c r="A8" i="10"/>
  <c r="A6" i="10"/>
  <c r="A5" i="10"/>
  <c r="A3" i="10"/>
  <c r="A2" i="10"/>
  <c r="A26" i="9"/>
  <c r="A25" i="9"/>
  <c r="A23" i="9"/>
  <c r="A22" i="9"/>
  <c r="A19" i="9"/>
  <c r="A18" i="9"/>
  <c r="A16" i="9"/>
  <c r="A15" i="9"/>
  <c r="A13" i="9"/>
  <c r="A12" i="9"/>
  <c r="A9" i="9"/>
  <c r="A8" i="9"/>
  <c r="A6" i="9"/>
  <c r="A5" i="9"/>
  <c r="A3" i="9"/>
  <c r="A2" i="9"/>
  <c r="A26" i="8"/>
  <c r="A25" i="8"/>
  <c r="A23" i="8"/>
  <c r="A22" i="8"/>
  <c r="A19" i="8"/>
  <c r="A18" i="8"/>
  <c r="A16" i="8"/>
  <c r="A15" i="8"/>
  <c r="A13" i="8"/>
  <c r="A12" i="8"/>
  <c r="A9" i="8"/>
  <c r="A8" i="8"/>
  <c r="A6" i="8"/>
  <c r="A5" i="8"/>
  <c r="A3" i="8"/>
  <c r="A2" i="8"/>
  <c r="A30" i="8"/>
  <c r="A40" i="8"/>
  <c r="A33" i="8"/>
  <c r="A36" i="8"/>
  <c r="A32" i="11"/>
  <c r="A30" i="11"/>
  <c r="A36" i="11"/>
  <c r="A46" i="11"/>
  <c r="A29" i="24"/>
  <c r="A39" i="24"/>
  <c r="A32" i="12"/>
  <c r="A42" i="12"/>
  <c r="A32" i="13"/>
  <c r="A42" i="13"/>
  <c r="A29" i="14"/>
  <c r="A35" i="14"/>
  <c r="A45" i="14"/>
  <c r="A32" i="15"/>
  <c r="A42" i="15"/>
  <c r="A35" i="15"/>
  <c r="A45" i="15"/>
  <c r="A29" i="16"/>
  <c r="A35" i="16"/>
  <c r="A29" i="17"/>
  <c r="A35" i="17"/>
  <c r="A32" i="18"/>
  <c r="A35" i="18"/>
  <c r="A29" i="19"/>
  <c r="A39" i="19"/>
  <c r="A32" i="19"/>
  <c r="A42" i="19"/>
  <c r="A35" i="19"/>
  <c r="A29" i="20"/>
  <c r="A32" i="20"/>
  <c r="A42" i="20"/>
  <c r="A35" i="20"/>
  <c r="A29" i="21"/>
  <c r="A32" i="21"/>
  <c r="A42" i="21"/>
  <c r="A35" i="21"/>
  <c r="A36" i="10"/>
  <c r="A46" i="10"/>
  <c r="A29" i="12"/>
  <c r="A35" i="12"/>
  <c r="A29" i="13"/>
  <c r="A39" i="13"/>
  <c r="A35" i="13"/>
  <c r="A45" i="13"/>
  <c r="A32" i="14"/>
  <c r="A42" i="14"/>
  <c r="A29" i="15"/>
  <c r="A32" i="16"/>
  <c r="A42" i="16"/>
  <c r="A32" i="17"/>
  <c r="A29" i="18"/>
  <c r="A32" i="24"/>
  <c r="A35" i="24"/>
  <c r="A45" i="24"/>
  <c r="A29" i="25"/>
  <c r="A32" i="25"/>
  <c r="A42" i="25"/>
  <c r="A35" i="25"/>
  <c r="A29" i="22"/>
  <c r="A32" i="22"/>
  <c r="A35" i="22"/>
  <c r="A29" i="23"/>
  <c r="A32" i="23"/>
  <c r="A42" i="23"/>
  <c r="A35" i="23"/>
  <c r="A45" i="23"/>
  <c r="A29" i="8"/>
  <c r="A39" i="8"/>
  <c r="A32" i="8"/>
  <c r="A35" i="8"/>
  <c r="A45" i="8"/>
  <c r="A43" i="8"/>
  <c r="A46" i="8"/>
  <c r="A36" i="9"/>
  <c r="A35" i="9"/>
  <c r="A33" i="9"/>
  <c r="A32" i="9"/>
  <c r="A30" i="9"/>
  <c r="A29" i="9"/>
  <c r="A39" i="9"/>
  <c r="A35" i="10"/>
  <c r="A33" i="10"/>
  <c r="A32" i="10"/>
  <c r="A30" i="10"/>
  <c r="A29" i="10"/>
  <c r="A39" i="10"/>
  <c r="A43" i="10"/>
  <c r="A29" i="11"/>
  <c r="A39" i="11"/>
  <c r="A35" i="11"/>
  <c r="A33" i="11"/>
  <c r="A43" i="11"/>
  <c r="A30" i="12"/>
  <c r="A40" i="12"/>
  <c r="A33" i="12"/>
  <c r="A43" i="12"/>
  <c r="A36" i="12"/>
  <c r="A46" i="12"/>
  <c r="A39" i="12"/>
  <c r="A45" i="12"/>
  <c r="A30" i="13"/>
  <c r="A40" i="13"/>
  <c r="A33" i="13"/>
  <c r="A43" i="13"/>
  <c r="A36" i="13"/>
  <c r="A46" i="13"/>
  <c r="A30" i="14"/>
  <c r="A40" i="14"/>
  <c r="A33" i="14"/>
  <c r="A43" i="14"/>
  <c r="A36" i="14"/>
  <c r="A46" i="14"/>
  <c r="A39" i="14"/>
  <c r="A30" i="15"/>
  <c r="A40" i="15"/>
  <c r="A33" i="15"/>
  <c r="A43" i="15"/>
  <c r="A36" i="15"/>
  <c r="A46" i="15"/>
  <c r="A39" i="15"/>
  <c r="A30" i="16"/>
  <c r="A40" i="16"/>
  <c r="A33" i="16"/>
  <c r="A43" i="16"/>
  <c r="A36" i="16"/>
  <c r="A46" i="16"/>
  <c r="A39" i="16"/>
  <c r="A45" i="16"/>
  <c r="A30" i="17"/>
  <c r="A40" i="17"/>
  <c r="A33" i="17"/>
  <c r="A43" i="17"/>
  <c r="A36" i="17"/>
  <c r="A46" i="17"/>
  <c r="A39" i="17"/>
  <c r="A42" i="17"/>
  <c r="A45" i="17"/>
  <c r="A30" i="18"/>
  <c r="A40" i="18"/>
  <c r="A33" i="18"/>
  <c r="A43" i="18"/>
  <c r="A36" i="18"/>
  <c r="A46" i="18"/>
  <c r="A39" i="18"/>
  <c r="A42" i="18"/>
  <c r="A45" i="18"/>
  <c r="A30" i="19"/>
  <c r="A40" i="19"/>
  <c r="A33" i="19"/>
  <c r="A43" i="19"/>
  <c r="A36" i="19"/>
  <c r="A46" i="19"/>
  <c r="A45" i="19"/>
  <c r="A30" i="20"/>
  <c r="A40" i="20"/>
  <c r="A33" i="20"/>
  <c r="A43" i="20"/>
  <c r="A36" i="20"/>
  <c r="A46" i="20"/>
  <c r="A39" i="20"/>
  <c r="A45" i="20"/>
  <c r="A30" i="21"/>
  <c r="A40" i="21"/>
  <c r="A33" i="21"/>
  <c r="A43" i="21"/>
  <c r="A36" i="21"/>
  <c r="A46" i="21"/>
  <c r="A39" i="21"/>
  <c r="A45" i="21"/>
  <c r="A30" i="22"/>
  <c r="A40" i="22"/>
  <c r="A33" i="22"/>
  <c r="A43" i="22"/>
  <c r="A36" i="22"/>
  <c r="A46" i="22"/>
  <c r="A39" i="22"/>
  <c r="A42" i="22"/>
  <c r="A45" i="22"/>
  <c r="A30" i="23"/>
  <c r="A40" i="23"/>
  <c r="A33" i="23"/>
  <c r="A43" i="23"/>
  <c r="A36" i="23"/>
  <c r="A46" i="23"/>
  <c r="A39" i="23"/>
  <c r="A30" i="24"/>
  <c r="A40" i="24"/>
  <c r="A33" i="24"/>
  <c r="A43" i="24"/>
  <c r="A36" i="24"/>
  <c r="A46" i="24"/>
  <c r="A42" i="24"/>
  <c r="A30" i="25"/>
  <c r="A40" i="25"/>
  <c r="A33" i="25"/>
  <c r="A43" i="25"/>
  <c r="A36" i="25"/>
  <c r="A46" i="25"/>
  <c r="A39" i="25"/>
  <c r="A45" i="25"/>
  <c r="A42" i="11"/>
  <c r="A40" i="11"/>
  <c r="A40" i="10"/>
  <c r="A42" i="8"/>
  <c r="A42" i="9"/>
  <c r="A45" i="11"/>
  <c r="A45" i="9"/>
  <c r="A42" i="10"/>
  <c r="A43" i="9"/>
  <c r="A45" i="10"/>
  <c r="A46" i="9"/>
  <c r="A40" i="9"/>
</calcChain>
</file>

<file path=xl/sharedStrings.xml><?xml version="1.0" encoding="utf-8"?>
<sst xmlns="http://schemas.openxmlformats.org/spreadsheetml/2006/main" count="1038" uniqueCount="665">
  <si>
    <t>Semaine 1</t>
  </si>
  <si>
    <t>Semaine 2</t>
  </si>
  <si>
    <t>Semaine 3</t>
  </si>
  <si>
    <t>Semaine 4</t>
  </si>
  <si>
    <t>Semaine 5</t>
  </si>
  <si>
    <t>Semaine 6</t>
  </si>
  <si>
    <t>Semaine 7</t>
  </si>
  <si>
    <t>Semaine 8</t>
  </si>
  <si>
    <t>Semaine 9</t>
  </si>
  <si>
    <t>Semaine 10</t>
  </si>
  <si>
    <t>Semaine 11</t>
  </si>
  <si>
    <t>Semaine 12</t>
  </si>
  <si>
    <t>Semaine 13</t>
  </si>
  <si>
    <t>Semaine 14</t>
  </si>
  <si>
    <t>Semaine 15</t>
  </si>
  <si>
    <t>Semaine 16</t>
  </si>
  <si>
    <t>Semaine 17</t>
  </si>
  <si>
    <t>Semaine 18</t>
  </si>
  <si>
    <t>Semaine 19</t>
  </si>
  <si>
    <t>Semaine 20</t>
  </si>
  <si>
    <t>Semaine 21</t>
  </si>
  <si>
    <t>Semaine 22</t>
  </si>
  <si>
    <t>Semaine 23</t>
  </si>
  <si>
    <t>Semaine 24</t>
  </si>
  <si>
    <t>Semaine 25</t>
  </si>
  <si>
    <t>Semaine 26</t>
  </si>
  <si>
    <t>Semaine 27</t>
  </si>
  <si>
    <t>Semaine 28</t>
  </si>
  <si>
    <t>Semaine 29</t>
  </si>
  <si>
    <t>Semaine 30</t>
  </si>
  <si>
    <t>Semaine 31</t>
  </si>
  <si>
    <t>Semaine 32</t>
  </si>
  <si>
    <t>du</t>
  </si>
  <si>
    <t>au</t>
  </si>
  <si>
    <t>Semaine 33</t>
  </si>
  <si>
    <t>Semaine 34</t>
  </si>
  <si>
    <t>Semaine 35</t>
  </si>
  <si>
    <t>Semaine 36</t>
  </si>
  <si>
    <t>Semaine 37</t>
  </si>
  <si>
    <t>Semaine 38</t>
  </si>
  <si>
    <t>Semaine 39</t>
  </si>
  <si>
    <t>Semaine 40</t>
  </si>
  <si>
    <t>Semaine 41</t>
  </si>
  <si>
    <t>Semaine 42</t>
  </si>
  <si>
    <t>Semaine 43</t>
  </si>
  <si>
    <t>Semaine 44</t>
  </si>
  <si>
    <t>Journal du professeur</t>
  </si>
  <si>
    <t>Armistice</t>
  </si>
  <si>
    <t>Lundi</t>
  </si>
  <si>
    <t>Mardi</t>
  </si>
  <si>
    <t>Mercredi</t>
  </si>
  <si>
    <t>Jeudi</t>
  </si>
  <si>
    <t>Vendredi</t>
  </si>
  <si>
    <t>08h25 à 09h15</t>
  </si>
  <si>
    <t>09h15 à 10h05</t>
  </si>
  <si>
    <t>10h45 à 11h20</t>
  </si>
  <si>
    <t>11h20 à 12h10</t>
  </si>
  <si>
    <t>13h10 à 14h00</t>
  </si>
  <si>
    <t>14h00 à 14h50</t>
  </si>
  <si>
    <t xml:space="preserve">Lundi </t>
  </si>
  <si>
    <t>Remarques</t>
  </si>
  <si>
    <t xml:space="preserve">Mon horaire </t>
  </si>
  <si>
    <t>Evalatuoi</t>
  </si>
  <si>
    <t>année scolaire 2014-2015</t>
  </si>
  <si>
    <t xml:space="preserve">Horaire de la classe de </t>
  </si>
  <si>
    <t>lu3</t>
  </si>
  <si>
    <t>lu6</t>
  </si>
  <si>
    <t>ve5ve5</t>
  </si>
  <si>
    <t>Congés scolaires 2014-2015</t>
  </si>
  <si>
    <t>Congé d'automne</t>
  </si>
  <si>
    <t>Vacances d'hiver</t>
  </si>
  <si>
    <t>Congé de carnaval</t>
  </si>
  <si>
    <t>Vacances de printemps</t>
  </si>
  <si>
    <t>Ascension</t>
  </si>
  <si>
    <t>Pentecôte</t>
  </si>
  <si>
    <t>Vacances d'été</t>
  </si>
  <si>
    <t>évènement</t>
  </si>
  <si>
    <t>Fête FWB</t>
  </si>
  <si>
    <t>Rentrée des classes</t>
  </si>
  <si>
    <t>Fête du travail</t>
  </si>
  <si>
    <t>Congés scolaires</t>
  </si>
  <si>
    <t>Autres congés 2014-2015</t>
  </si>
  <si>
    <t>le</t>
  </si>
  <si>
    <t>Pont de l'Ascension</t>
  </si>
  <si>
    <t>Année scolaire 2014-2015</t>
  </si>
  <si>
    <t>Cours</t>
  </si>
  <si>
    <t>RELIGION</t>
  </si>
  <si>
    <t>EVEIL</t>
  </si>
  <si>
    <t>MATHEMATIQUE</t>
  </si>
  <si>
    <t>MATHEMATHIQUE</t>
  </si>
  <si>
    <t>MUSIQUE</t>
  </si>
  <si>
    <t>ART</t>
  </si>
  <si>
    <t>DEVELOPPEMENT_ARTISTIQUE</t>
  </si>
  <si>
    <t>DEVELOPPEMENT_CORPOREL</t>
  </si>
  <si>
    <t>EDUCATION_AUX_MEDIAS</t>
  </si>
  <si>
    <t>LANGUE_FRANCAISE</t>
  </si>
  <si>
    <t>LANGUE_MODERNE</t>
  </si>
  <si>
    <t>SECURITE</t>
  </si>
  <si>
    <t>Choix du Cours:</t>
  </si>
  <si>
    <t>Choix de la matière:</t>
  </si>
  <si>
    <t>Liste des compétences:</t>
  </si>
  <si>
    <t>Pratiquer_les_écritures</t>
  </si>
  <si>
    <t>Générateur de compétences</t>
  </si>
  <si>
    <t xml:space="preserve">          =&gt; Vous pouvez copier la compétence pour la coller dans votre journal de classe.</t>
  </si>
  <si>
    <t>Comprendre_et_exprimer_la_foi</t>
  </si>
  <si>
    <t>AUCUNE</t>
  </si>
  <si>
    <t>Manier_la_Bible_(PLE_1)</t>
  </si>
  <si>
    <t>Se_sensibiliser_aux_campagnes_de_sécurité_(PVP_11)</t>
  </si>
  <si>
    <t>CORPS_ET_PAROLE</t>
  </si>
  <si>
    <t>LANGUE_FRANÇAISE</t>
  </si>
  <si>
    <t>SECURITE_ROUTIERE_ET_DOMESTIQUE</t>
  </si>
  <si>
    <t>Comprendre_et_exprimer_les_diverses_composantes_de_la_vie_chrétienne</t>
  </si>
  <si>
    <t>Agir_en_chrétien_responsable</t>
  </si>
  <si>
    <t>Comprendre_le_temps</t>
  </si>
  <si>
    <t>Comprendre_la_matière</t>
  </si>
  <si>
    <t>Comprendre_l_espace</t>
  </si>
  <si>
    <t>Comprendre_l_homme</t>
  </si>
  <si>
    <t>Corps_disponible_pour_les_grandes_fonctions_de_la_motricité</t>
  </si>
  <si>
    <t>S_initier_à_la_culture_du_mouvement</t>
  </si>
  <si>
    <t>Savoir_parler</t>
  </si>
  <si>
    <t>Savoir_écouter</t>
  </si>
  <si>
    <t>Savoir_écrire</t>
  </si>
  <si>
    <t>Savoir_lire</t>
  </si>
  <si>
    <t>Savoir_établir_des_liens_logiques</t>
  </si>
  <si>
    <t>Savoir_structurer_l_espace_et_ses_composantes</t>
  </si>
  <si>
    <t>Savoir_mesurer_des_grandeurs</t>
  </si>
  <si>
    <t>Savoir_calculer_sur_des_nombres</t>
  </si>
  <si>
    <t>Etre_familiarisé_avec_les_règles_de_prudence_sur_la_voie_publique</t>
  </si>
  <si>
    <t>Etre_familiarisé_avec_les_règles_de_prudence_à_l_école_et_à_la_maison</t>
  </si>
  <si>
    <t>Percevoir_et_comprendre_les_médias</t>
  </si>
  <si>
    <t>S_exprimer_et_communiquer_par_les_médias</t>
  </si>
  <si>
    <t>Etre_critique_face_aux_médias</t>
  </si>
  <si>
    <t>Compréhension_à_l_audition</t>
  </si>
  <si>
    <t>Expression_orale</t>
  </si>
  <si>
    <t>Compréhension_à_la_lecture</t>
  </si>
  <si>
    <t>Expression_écrite</t>
  </si>
  <si>
    <t>Explorer_le_texte_biblique_de_manière_méthodique_et_variée</t>
  </si>
  <si>
    <t>Réexprimer_le_texte_biblique</t>
  </si>
  <si>
    <t>Discerner_dans_le_NT_la_foi_de_l_Eglise_en_Jésus</t>
  </si>
  <si>
    <t>Percevoir_l_AT_comme_la_préparation_et_la_promesse_du_salut_en_JC</t>
  </si>
  <si>
    <t>Comprendre_le_Credo_et_y_reconnaître_la_foi_des_chrétiens</t>
  </si>
  <si>
    <t>Reconnaître_l_Eglise_comme_communauté</t>
  </si>
  <si>
    <t>Reconnaître_l_Eglise_comme_communauté_de_foi</t>
  </si>
  <si>
    <t>Eglise_est_une_communauté_de_célébration_et_de_prière</t>
  </si>
  <si>
    <t>Eglise_est_une_communauté_de_témoignage_et_de_service_du_monde</t>
  </si>
  <si>
    <t>Accueillir_les_valeurs_de_la_Tradition_Chrétienne</t>
  </si>
  <si>
    <t>Comprendre_l_implication_des_valeurs_chrétiennes_dans_nos_vies</t>
  </si>
  <si>
    <t>S_engager_progressivement_dans_un_agissement_responsable</t>
  </si>
  <si>
    <t>Reconnaître_avec_joie_le_chemin_toujours_ouvert_qu_offre_le_pardon</t>
  </si>
  <si>
    <t>Entrer_en_contact_avec_le_temps</t>
  </si>
  <si>
    <t>construire_des_repères</t>
  </si>
  <si>
    <t>Identifier_et_créer_des_liens_entre_ces_repères</t>
  </si>
  <si>
    <t>Entrer_en_contact_avec_l_espace</t>
  </si>
  <si>
    <t>Caractériser_des_espaces</t>
  </si>
  <si>
    <t>Utiliser_des_représentations_de_l_espace</t>
  </si>
  <si>
    <t>Entrer_en_contact_avec_la_matière</t>
  </si>
  <si>
    <t>Construire_des_concepts</t>
  </si>
  <si>
    <t>Représenter_les_liens_entre_les_concepts_construits</t>
  </si>
  <si>
    <t>Rencontrer_l_homme</t>
  </si>
  <si>
    <t>Percevoir_l_émotion</t>
  </si>
  <si>
    <t>Percevoir_les_modes_d_expression_et_techniques_d_exécution</t>
  </si>
  <si>
    <t>Percevoir_le_sujet_le_genre_et_le_style</t>
  </si>
  <si>
    <t>Percevoir_le_langage_plastique</t>
  </si>
  <si>
    <t>Percevoir_le_contexte_culturel</t>
  </si>
  <si>
    <t>Exprimer_l_émotion</t>
  </si>
  <si>
    <t>S_exprimer_par_des_modes_et_techniques_d_exécution</t>
  </si>
  <si>
    <t>S_exprimer_par_un_sujet_ou_un_genre_ou_un_style</t>
  </si>
  <si>
    <t>S_exprimer_par_le_langage_plastique</t>
  </si>
  <si>
    <t>Exprimer_le_contexte_culturel</t>
  </si>
  <si>
    <t>Face_à_sa_production_et_celle_des_autres</t>
  </si>
  <si>
    <t>Percevoir_le_rythme</t>
  </si>
  <si>
    <t>Percevoir_le_monde_sonore</t>
  </si>
  <si>
    <t>S_exprimer_par_des_séquences_sonores</t>
  </si>
  <si>
    <t>S_exprimer_par_le_rythme</t>
  </si>
  <si>
    <t>S_exprimer_par_la_voix</t>
  </si>
  <si>
    <t>S_exprimer_par_le_corps</t>
  </si>
  <si>
    <t>S_exprimer_par_la_pratique_instrumentale</t>
  </si>
  <si>
    <t>Emettre_son_avis_pour_communiquer_son_vécu_et_son_émotion</t>
  </si>
  <si>
    <t>Percevoir_et_exprimer_le_langage_corporel</t>
  </si>
  <si>
    <t>Percevoir_et_exprimer_le_langage_vocal</t>
  </si>
  <si>
    <t>Percevoir_et_exprimer_le_langage_verbal</t>
  </si>
  <si>
    <t>Percevoir_et_exprimer_le_langage_scénique</t>
  </si>
  <si>
    <t>Emettre_son_avis_pour_communiquer_son_vécu_et_son_émotion_C_et_P</t>
  </si>
  <si>
    <t>Orienter_son_corps_et_se_déplacer_pour_agir_efficacement</t>
  </si>
  <si>
    <t>Se_protéger_efficacement</t>
  </si>
  <si>
    <t>Communiquer_avec_son_crops</t>
  </si>
  <si>
    <t>Intervenir_efficacement_pour_construire_la_réalité_matérielle</t>
  </si>
  <si>
    <t>Construire_une_perception_efficace_de_l_environnement</t>
  </si>
  <si>
    <t>S_adapter_adéquatement_à_l_environnement_physique_et_humain</t>
  </si>
  <si>
    <t>Construire_des_habitudes_d_activités_physiques_et_sportives_régulières_pour_tte_la_vie</t>
  </si>
  <si>
    <t>Etre_responsable_de_son_intégrité_physique_et_de_son_bien_être</t>
  </si>
  <si>
    <t>Constituer_une_image_du_corps_en_mouvement_et_confronter_avec_celle_des_médias</t>
  </si>
  <si>
    <t>Identifier_des_producteurs</t>
  </si>
  <si>
    <t>Identifier_des_langages</t>
  </si>
  <si>
    <t>Identifier_des_technologies</t>
  </si>
  <si>
    <t>Prendre_conscience_de_l_influence_des_représentations</t>
  </si>
  <si>
    <t>Identifier_des_publics</t>
  </si>
  <si>
    <t>Identifier_des_catégories</t>
  </si>
  <si>
    <t>Devenir_producteur</t>
  </si>
  <si>
    <t>Utiliser_des_langages</t>
  </si>
  <si>
    <t>Utiliser_des_technologies</t>
  </si>
  <si>
    <t>Elaborer_des_représentations</t>
  </si>
  <si>
    <t>Viser_des_publics</t>
  </si>
  <si>
    <t>Mettre_en_œuvre_des_catégories</t>
  </si>
  <si>
    <t>S_interroger_à_propos_des_producteurs</t>
  </si>
  <si>
    <t>Evaluer_les_langages_utilisés</t>
  </si>
  <si>
    <t>Evaluer_les_technologies_utilisées</t>
  </si>
  <si>
    <t>Faire_évoluer_les_représentations</t>
  </si>
  <si>
    <t>S_interroger_à_propos_des_publics</t>
  </si>
  <si>
    <t>S_interroger_à_propos_des_catégories</t>
  </si>
  <si>
    <t>Orienter sa parole en fonction de la situation de communication (PAR 1)</t>
  </si>
  <si>
    <t>Mobiliser ses connaissances et S-F pour élaborer des contenus (PAR 2)</t>
  </si>
  <si>
    <t>Assurer l organisation générale de l énoncé suivant le genre utilisé (PAR 3)</t>
  </si>
  <si>
    <t>Etablir la cohérence entre phrases et groupes de phrases (PAR 4)</t>
  </si>
  <si>
    <t>Associer les unités lexicales et grammaticales au sein des phrases (PAR 5)</t>
  </si>
  <si>
    <t>Veiller à la présentation phonique du message (PAR  6)</t>
  </si>
  <si>
    <t>Etre attentif à la dimension non-verbale de la communication (PAR 7)</t>
  </si>
  <si>
    <t>Orienter son écoute en fonction de la situation de communication (ECO 1)</t>
  </si>
  <si>
    <t>Elaborer des significations (ECO 2)</t>
  </si>
  <si>
    <t>Dégager l organisation générale du message entendu (ECO 3)</t>
  </si>
  <si>
    <t>Percevoir la cohérence entre phrases et groupes de phrases (ECO 4)</t>
  </si>
  <si>
    <t>Interpréter les unités lexicales et grammaticales (ECO 5)</t>
  </si>
  <si>
    <t>Etre attentif au niveau phonique du message (ECO 6)</t>
  </si>
  <si>
    <t>Percevoir la dimension non verbale de la communication (ECO 7)</t>
  </si>
  <si>
    <t>Orienter son écrit en fonction de la situation de communication (ECR 1)</t>
  </si>
  <si>
    <t>Mobiliser ses connaissances et S-F pour élaborer des contenus (ECR 2)</t>
  </si>
  <si>
    <t>Assurer l organisation générale de l énoncé suivant le genre utilisé (ECR 3)</t>
  </si>
  <si>
    <t>Etablir la cohérence entre phrases et groupes de phrases (ECR 4)</t>
  </si>
  <si>
    <t>Associer les unités lexicales et grammaticales au sein des phrases (ECR 5)</t>
  </si>
  <si>
    <t>Veiller à la présentation graphique et orthographique du message (ECR 6)</t>
  </si>
  <si>
    <t>Etre attentif à la dimension non-verbale du texte (ECR 7)</t>
  </si>
  <si>
    <t>Orienter sa lecture en fonction de la situation de communication (LIR 1)</t>
  </si>
  <si>
    <t>Elaborer des significations (LIR 2)</t>
  </si>
  <si>
    <t>Dégager l organisation générale du texte (LIR 3)</t>
  </si>
  <si>
    <t>Percevoir la cohérence entre phrases et groupes de phrases (LIR 4)</t>
  </si>
  <si>
    <t>Interpréter les unités lexicales et grammaticales (LIR 5)</t>
  </si>
  <si>
    <t>Interpréter les indices graphiques et orthographiques (LIR 6)</t>
  </si>
  <si>
    <t>Percevoir la dimension non-verbale du texte (LIR 7)</t>
  </si>
  <si>
    <t>Analyser_et_comprendre_un_message</t>
  </si>
  <si>
    <t>Traiter_les_informations_et_les_cheminements</t>
  </si>
  <si>
    <t>Résoudre_raisonner_et_argumenter</t>
  </si>
  <si>
    <t>Manipuler_des_instruments_pour_repérage_dans_l_espace_ou_traçage_des_formes</t>
  </si>
  <si>
    <t>Repérer_et_situer_dans_l_espace_des_objets_dont_soi_même</t>
  </si>
  <si>
    <t>Utiliser_et_mettre_en_relation_des_formes_géométriques</t>
  </si>
  <si>
    <t>Recourir_à_des_transformations_de_l_espace_et_du_plan</t>
  </si>
  <si>
    <t>Appréhender_et_comparer_des_grandeurs</t>
  </si>
  <si>
    <t>Préciser_une_g_ou_une_différence_de_gd_en_mesurant_avec_étalons_naturels_et_conventionnels</t>
  </si>
  <si>
    <t>Opérer_sur_des_grandeurs</t>
  </si>
  <si>
    <t>Comprendre_le_nombre_dans_ses_différents_aspects</t>
  </si>
  <si>
    <t>Organiser_des_familles_de_nombres_naturels</t>
  </si>
  <si>
    <t>Cerner_les_divers_sens_des_opérations_arithmétiques</t>
  </si>
  <si>
    <t>Résoudre_des_calculs</t>
  </si>
  <si>
    <t>PLE 2.1 Etre ouvert à l écoute et à la lecture d un passage des Ecritures</t>
  </si>
  <si>
    <t>PLE 2.2 Discerner les diff. éléments d un txtbiblique et leurs relations</t>
  </si>
  <si>
    <t>PLE 2.3 Comprendre le sens d un txt biblique en s arrêtant à son vocabulaire</t>
  </si>
  <si>
    <t>PLE 2.4 Situer le txt biblique dans son env. géographique et historique</t>
  </si>
  <si>
    <t>PLE 2.5 Org. le sens d un txt en le considérant // une inv. à la foi, à la charité</t>
  </si>
  <si>
    <t>PLE 2.6 Cpdre un txt bib. à la lumière du tém. Xn d hier et d aujourd hui</t>
  </si>
  <si>
    <t>PLE 3.1 Redire un txt bib. lu ou entendu</t>
  </si>
  <si>
    <t>PLE 3.2 Exprimer librement ses réactions spontanées à propos d un txt bib.</t>
  </si>
  <si>
    <t>PLE 3.3 S ouvrir à la diversité des perceptions d un même psg des Ecritures</t>
  </si>
  <si>
    <t xml:space="preserve">PLE 3.4 Intérioriser un txt bib. en le réexprimant de man. créat. et perso. </t>
  </si>
  <si>
    <t>PLE 3.5 Intérioriser un txt bib. en le réexprimant par la prière</t>
  </si>
  <si>
    <t>PLE 3.6 Intérioriser un txt bib. en le réexprimant par le chant</t>
  </si>
  <si>
    <t>PLE 3.7 Intérioriser un txt bib. en le réexprimant par la célébration</t>
  </si>
  <si>
    <t>PLE 3.8 Actualiser un txt bib. en voyant ce qu il invite à faire dans la vie</t>
  </si>
  <si>
    <t>FOI 1.1 Découvrir dans les récits Evan. la Personne de Jésus et sa B.N</t>
  </si>
  <si>
    <t>FOI 1.2 Approf. la déc. de Jésus par des txts des Actes, des Epitres</t>
  </si>
  <si>
    <t>FOI 2.1 Connaître l AT et ses aspects essentiels</t>
  </si>
  <si>
    <t>FOI 2.2 Comprendre l AT à la lumière du NT</t>
  </si>
  <si>
    <t>FOI 3.1 Comprendre des formules simples et brèves de proclamation de foi</t>
  </si>
  <si>
    <t>FOI 3.2 Connaître le txt du Symbole des Apôtres, sens, structure, rôle</t>
  </si>
  <si>
    <t>FOI 3.3 Réexprimer le Credo de manière personnelle et inventive</t>
  </si>
  <si>
    <t>EGL 1.1 Déc. la vie des Xns et distinguer les rôles et services dans la com.</t>
  </si>
  <si>
    <t>EGL 1.2 Déc. cmt des com. de Xns proches et lointaines font l Eglise</t>
  </si>
  <si>
    <t>EGL 1.3 Connaître qqs év. de l histoire de l Eglise locale et universelle</t>
  </si>
  <si>
    <t>EGL 1.4 Découvrir les diff. Eglises xnnes et leurs caractéristiques</t>
  </si>
  <si>
    <t>EGL 1.5 Découvrir l existence d autres communautés ou convictions</t>
  </si>
  <si>
    <t>EGL 2.1 Découvrir comment les Ecritures nourrissent la foi des Xns</t>
  </si>
  <si>
    <t>EGL 2.2 Déc. cmt l Eglise s org. pour grandir dans la foi et la communiquer</t>
  </si>
  <si>
    <t>EGL 2.3 Perc. le rôle des pasteurs dans la croiss. de la foi de la com. xnne</t>
  </si>
  <si>
    <t>EGL 3.1 Repérer où et quand les Xns se réunissent pour célébrer leur foi</t>
  </si>
  <si>
    <t>EGL 3.2 Découvrir le déroulement de l année liturgique en ses gdes étapes</t>
  </si>
  <si>
    <t>EGL 3.3 Déc. le sens et le déroulement de la célébration des sacrements</t>
  </si>
  <si>
    <t>EGL 3.4 Discerner les diff. dimensions et formes de la prière xnne</t>
  </si>
  <si>
    <t>EGL 3.5 Comprendre le Notre Père comme expr. priv. de la prière xnne</t>
  </si>
  <si>
    <t>EGL 4.1 Déc. à quels comp. Perso. et coll. la foi et la céléb. xnne invitent</t>
  </si>
  <si>
    <t>EGL 4.2 Déc. Cmt les xns travaillent à poursuivre l œuvre du Xst</t>
  </si>
  <si>
    <t>AGI 1.1 Repérer les valeurs caractéristiques du Royaume de Dieu</t>
  </si>
  <si>
    <t>AGI 1.2 Comprendre l importance de ces valeurs pour la vie</t>
  </si>
  <si>
    <t>AGI 2.1 Gdir dans la consc. et l app° de soi pr vivre selon les val. de l Ev.</t>
  </si>
  <si>
    <t>AGI 2.2 Apprendre à vivre en groupe selon les val. de l Ev</t>
  </si>
  <si>
    <t>AGI 2.3 Apprendre à être concerné par les prob. du monde au nom de l Ev.</t>
  </si>
  <si>
    <t>AGI 3.1 Grandir personnellement en responsabilité dans l esprit de l Ev.</t>
  </si>
  <si>
    <t>AGI 3.2 Grandir ensemble en resposabilité dans l esprit de l Ev.</t>
  </si>
  <si>
    <t>AGI 4.1 Découvrir que le Seigneur est un Dieu qui pardonne</t>
  </si>
  <si>
    <t>AGI 4.2 Apprendre à recon. les marques d amour ds la société et sa vie</t>
  </si>
  <si>
    <t>AGI 4.3 Le pardon peut être donné...=source de recommencement et de joie</t>
  </si>
  <si>
    <t>CLT 1.1 Enoncer des ? pertinentes ∙∕∙ au tps qui passe</t>
  </si>
  <si>
    <t>CLT 1.2 Enoncer des ? pertinentes ∙∕∙ trace du passé, doc., év.</t>
  </si>
  <si>
    <t>CLT 1.3 Identifier la nature des traces du passé, des doc., des év.</t>
  </si>
  <si>
    <t>CLT 2.1 Carac. Des év. marquants, des perso. en rel. avec les périodes conv.</t>
  </si>
  <si>
    <t>CLT 2.2 Utiliser des repères et des représentations du temps</t>
  </si>
  <si>
    <t>CLT 3.1 Caractériser le mode de vie des gens à une époque déterminée</t>
  </si>
  <si>
    <t>CLT 3.2 Construire des représentations du temps</t>
  </si>
  <si>
    <t>CLE 1.1 Enoncer des ? pertinentes ∙∕∙ à un lieu, paysage, contrée inconnue</t>
  </si>
  <si>
    <t>CLE 1.2 Enoncer des ? pertinentes à poser pdt une promenade un dépl.</t>
  </si>
  <si>
    <t>CLE 2.1 Id. des types d org. de l espace, les composantes d un milieu nat.</t>
  </si>
  <si>
    <t>CLE 2.2 Identifier les interactions homme / espace</t>
  </si>
  <si>
    <t>CLE 3.1 Ut. des repères et des rep. pour se sit., sit. des lieux, se déplacer</t>
  </si>
  <si>
    <t>CLE 3.2 Représenter des espaces</t>
  </si>
  <si>
    <t xml:space="preserve">CLM 1.1 Enoncer des ? pertinentes ∙∕∙ objet, appareil, org. vivant, phén. phys. </t>
  </si>
  <si>
    <t>CLM 1.2 Concevoir ou adapter une procédure expérimentale</t>
  </si>
  <si>
    <t>CLM 2.1 Caractériser et distinguer les organismes vivants</t>
  </si>
  <si>
    <t>CLM 2.2 Id. le fonctionnement d un org. vivant, organes, syst., app. d org.</t>
  </si>
  <si>
    <t>CLM 2.3 Id. et carac. des phén. phys. et les états de la matière</t>
  </si>
  <si>
    <t>CLM 2.4 Représenter des org. Viv., des phén. Phys., des états de la mat.</t>
  </si>
  <si>
    <t>CLM 3.1 Chercher les informations permettant la représentation</t>
  </si>
  <si>
    <t>CLM 3.2 Représenter par divers outils</t>
  </si>
  <si>
    <t>CLH 1.1 Enoncer des ? pertinentes sur soi</t>
  </si>
  <si>
    <t>CLH 1.2 Enoncer des ? pertinentes sur la vie en société</t>
  </si>
  <si>
    <t>CLH 2.1 Identifier et caractériser l homme</t>
  </si>
  <si>
    <t>CLH 2.2 Identifier et caractériser la vie en société</t>
  </si>
  <si>
    <t>CLH 3.1 Représenter des données relatives à l homme</t>
  </si>
  <si>
    <t>CLH 3.2 Représenter des données relatives à la société</t>
  </si>
  <si>
    <t>A.P PAP 1.1 Etre réceptif à différents types d émotion</t>
  </si>
  <si>
    <t>A.P PAP 1.2 Porter sur le monde un reg. pouvant engendrer une émo. esth.</t>
  </si>
  <si>
    <t>A.P PAP 1.3 Déceler les éléments porteurs de l impact émotionnel</t>
  </si>
  <si>
    <t>A.P PAP 2.1 Etablir un cont. phys. sens. avec: forme, coul., mat., odeur,…</t>
  </si>
  <si>
    <t>A.P PAP 2.2 Percevoir les diff. car. des diff. modes d exp. et des tech. d ex.</t>
  </si>
  <si>
    <t>A.P PAP 3.1 Identifier différents sujets, genres, styles</t>
  </si>
  <si>
    <t>A.P PAP 4.1 Lire l image en prenant compte des diff. éléments plastiques</t>
  </si>
  <si>
    <t xml:space="preserve">A.P PAP 5.1 Déceler, par obs. d 1 prod. qqs éléments du contxt cult. </t>
  </si>
  <si>
    <t>A.P EAP 1.1 Lib. 1 émot° = trad. amb.,… en choiss.-adap. les moy. tech.</t>
  </si>
  <si>
    <t>A.P EAP 2.1 Explo. avec outils, supp. des modes d exp. et tech d exé.</t>
  </si>
  <si>
    <t>A.P EAP 2.2 Adapter sa production au format et au support</t>
  </si>
  <si>
    <t>A.P EAP 2.3 Sélect. les outils et les supports en fonction d une intention</t>
  </si>
  <si>
    <t>A.P EAP 3.1 Imiter un style, appliquer un genre</t>
  </si>
  <si>
    <t>A.P EAP 3.2 Représenter avec un souci de réalisme ou créer un sujet</t>
  </si>
  <si>
    <t>A.P EAP 4.1 Exploiter les éléments plastiques: pt., ligne, coul., …</t>
  </si>
  <si>
    <t>A.P EAP 5.1 Ut. l exp. art. pour traduire un év. un contxt cult.</t>
  </si>
  <si>
    <t>A.P RAP 1.1 L émotion</t>
  </si>
  <si>
    <t>A.P RAP 1.2 Les modes d expression et les techniques d exécution</t>
  </si>
  <si>
    <t>A.P RAP 1.3 Le sujet, le genre, le style</t>
  </si>
  <si>
    <t>A.P RAP 1.4 Le langage plastique</t>
  </si>
  <si>
    <t>A.P RAP 1.5 Le contexte culturel</t>
  </si>
  <si>
    <t>MUS PMU 1.1 Percevoir la pulsation : le balancement</t>
  </si>
  <si>
    <t>MUS PMU 1.2 Percevoir et maitriser la pulsation</t>
  </si>
  <si>
    <t>MUS PMU 2.1 Prendre conscience du silence, du son et du bruit</t>
  </si>
  <si>
    <t>MUS PMU 2.2 Percevoir le son dans l espace</t>
  </si>
  <si>
    <t>MUS PMU 2.3 Percevoir les différentes qualités du son</t>
  </si>
  <si>
    <t>MUS PMU 2.4 Découvrir le monde de la musique</t>
  </si>
  <si>
    <t>MUS EMU 1.1 Inventer: bruitages, ambiances,…</t>
  </si>
  <si>
    <t>MUS EMU 1.2 Inventer un code et le représenter graphiquement</t>
  </si>
  <si>
    <t>MUS EMU 2.1 Libérer l expression rythmique</t>
  </si>
  <si>
    <t>MUS EMU 3.1 Développer son expression vocale</t>
  </si>
  <si>
    <t>MUS EMU 4.1 Développer l expression de son corps</t>
  </si>
  <si>
    <t>MUS EMU 5.1 Construire et explorer des instruments de musique</t>
  </si>
  <si>
    <t>MUS EMU 5.2 Explorer la pratique de quelques instruments</t>
  </si>
  <si>
    <t>MUS EMU 5.3 Découvrir la richesse du jeu instrumental</t>
  </si>
  <si>
    <t>MUS RMU 1.1 Face à sa propre production</t>
  </si>
  <si>
    <t>MUS RMU 1.2 Face à la production des autres, aux musiques enregistrées</t>
  </si>
  <si>
    <t>C&amp;P PCP-ECP 1.1 Utiliser son corps pour s exprimer et émouvoir</t>
  </si>
  <si>
    <t>C&amp;P PCP-ECP 1.2 Découvrir et explorer le schéma corporel</t>
  </si>
  <si>
    <t>C&amp;P PCP-ECP 1.3 Découvrir et eplorer le rapport au sol</t>
  </si>
  <si>
    <t>C&amp;P PCP-ECP 1.4 Découvrir et explorer le mouvement</t>
  </si>
  <si>
    <t>C&amp;P PCP-ECP 1.5 Découvrir et explorer l environnement</t>
  </si>
  <si>
    <t>C&amp;P PCP-ECP 2.1 Utiliser sa voix pour envoyer des signaux et émouvoir</t>
  </si>
  <si>
    <t>C&amp;P PCP-ECP 2.2 Découvrir et explorer les éléments du langage vocal</t>
  </si>
  <si>
    <t>C&amp;P PCP-ECP 3.1 Utiliser la parole pour envoyer des signaux et émouvoir</t>
  </si>
  <si>
    <t>C&amp;P PCP-ECP 3.2 Découvrir et explorer les éléments du lanage verbal</t>
  </si>
  <si>
    <t>C&amp;P PCP-ECP 4.1 Ut. le lang. scénique pour donner à voir image, son,…</t>
  </si>
  <si>
    <t>C&amp;P PCP-ECP 4.2 Découvrir et explorer le langage scénique</t>
  </si>
  <si>
    <t>C&amp;P RCP 1.1 Face à sa propre expression et à sa production</t>
  </si>
  <si>
    <t>C&amp;P RCP 1.2 Face à l expression et à la production de l autre</t>
  </si>
  <si>
    <t>DM 1.1 Maitriser les grands mouvements fondamentaux de déplacement</t>
  </si>
  <si>
    <t>DM 1.2 Capter efficacement un signal et s orienter en fct° de celui-ci</t>
  </si>
  <si>
    <t>DM 1.3 Doser son effort pour effectuer un dép. long ou un effort puissant</t>
  </si>
  <si>
    <t>DM 1.4 Adapter son tonus au type d activité</t>
  </si>
  <si>
    <t>DM 1.5 Se placer en fonction des impératifs de l action à effectuer</t>
  </si>
  <si>
    <t>DM 2.1 Pouvoir évaluer la traj. d un mobile en relation avec sa propre traj.</t>
  </si>
  <si>
    <t>DM 2.2 Réagir avec rap. et eff. ∙∕∙ au dép. d un mobile qui vient vers vous</t>
  </si>
  <si>
    <t>DM 2.3 Résister à une poussée, à un traction</t>
  </si>
  <si>
    <t>DM 2.4 Gérer les déséquilibres</t>
  </si>
  <si>
    <t>DM 2.5 Recourir adéquatement aux techniques de chute et de réchappe</t>
  </si>
  <si>
    <t>DM 2.6 Gérer sa sécurité en milieu aquatique</t>
  </si>
  <si>
    <t>DM 3.1 Percevoir son attitude corp. et l influence de celle-ci sur les autres</t>
  </si>
  <si>
    <t>DM 3.2 Faire passer un message -o u un contre message - par son corps</t>
  </si>
  <si>
    <t>DM 3.3 Communiquer des émotions par son corps</t>
  </si>
  <si>
    <t>DM 4.1 Tirer, pousser, manipuler les objets en fct° de leurs caractéristiques</t>
  </si>
  <si>
    <t>DM 4.2 Imprimer 1 traj. définie à diff. mobiles en fct° de leurs car. et du milieu</t>
  </si>
  <si>
    <t>DM 4.3 Coopérer efficacement pour déplacer un objet lourd</t>
  </si>
  <si>
    <t>DM 4.4 Agir sur l environnement</t>
  </si>
  <si>
    <t>DM 5.1 Rep. l info utile et pertinente ds le milieu, se rep. ds l espace, le tps</t>
  </si>
  <si>
    <t>DM 5.2 Percevoir activement différents types de supports</t>
  </si>
  <si>
    <t>DM 5.3 Percevoir activement différentes qualités de matières</t>
  </si>
  <si>
    <t>DM 6.1 Choisir les actions motrices adaptées aux exigences du milieu</t>
  </si>
  <si>
    <t>DM 6.2 Adapter son comp. social aux rel. de partenariat ou d opposition</t>
  </si>
  <si>
    <t>DM 6.3 Gérer ses émotions, notamment dans leur expression</t>
  </si>
  <si>
    <t>DM 6.4 Org. des stratégies efficaces d action en fct° des buts poursuivis</t>
  </si>
  <si>
    <t>CM 1.1 Exp. l effort phys. et les cond. de son influence bénéf. sur la santé</t>
  </si>
  <si>
    <t>CM 1.2 Détecter les besoins de dépense physique et de repos</t>
  </si>
  <si>
    <t>CM 1.3 Prendre plaisir à être en mouvement</t>
  </si>
  <si>
    <t>CM 1.4 Comprendre et expérimenter la nécessité d un entrainement rég.</t>
  </si>
  <si>
    <t>CM 1.5 Agir avec fair-play, respect de soi, du part., de l adv., des règles</t>
  </si>
  <si>
    <t>CM 2.1 Agir en référence aux gds principes d une activité phys. réfléchie</t>
  </si>
  <si>
    <t>CM 2.2 Appliquer les principes de manutention</t>
  </si>
  <si>
    <t xml:space="preserve">CM 2.3 Dét. et int. sur les fact. de risques liés à la prat. phys. </t>
  </si>
  <si>
    <t>CM 2.4 Etre curieux du "cmt fonctionne" le corps à l effort et au repos</t>
  </si>
  <si>
    <t>CM 2.5 Exp. les liens /e/ stress phys. et mental, bien-être phys et mental</t>
  </si>
  <si>
    <t>CM 3.1 Const. une im. du corps digne d attention, de respect, source de con.</t>
  </si>
  <si>
    <t>CM 3.2 Porter un regard crit. sur l image du corps en mouv. dans les médias</t>
  </si>
  <si>
    <t>PCM 1.1 Comprendre que tt doc. médiat. est résultat d une fab. et d une diff.</t>
  </si>
  <si>
    <t>PCM 1.2 Percevoir et décrire des fonctions professionnelles spécialisées</t>
  </si>
  <si>
    <t>PCM 2.1 Distinguer des formes, signes, sit. dans doc. vis., son. et comb.</t>
  </si>
  <si>
    <t>PCM 2.2 Comp. les syst. de signes dans des doc. vis., son., comb.</t>
  </si>
  <si>
    <t>PCM 3.1 Prendre conscience que tt doc recourt à une technologie</t>
  </si>
  <si>
    <t>PCM 3.2 Décrire les tech. d usage courant utilisée et leurs particularités.</t>
  </si>
  <si>
    <t>PCM 4.1 Le doc. médiat.=manière de rep. réalité, imagin., pens. inf. par l aut.</t>
  </si>
  <si>
    <t>PCM 4.2 Les représentations peuvent influencer les conn. et l émot°</t>
  </si>
  <si>
    <t>PCM 5.1 Réaliser qu il existe différents types de publics</t>
  </si>
  <si>
    <t>PCM 5.2 Percevooir l effet des documents médiatiques sur soi-même</t>
  </si>
  <si>
    <t>PCM 6.1 Percevoir que les doc. médiat. se classent en diff. catégories</t>
  </si>
  <si>
    <t>PCM 6.2 Décrire ces catégories</t>
  </si>
  <si>
    <t>ECM 1.1 Mettre en œuvre les fct° néc. à la fab. et à la diff. de ses prod. méd.</t>
  </si>
  <si>
    <t>ECM 2.1 Exprimer certaines idées à l aide d éléments de différents langages</t>
  </si>
  <si>
    <t>ECM 2.2 Transposer d un lang. à un autre les él. perçus en org. les codes</t>
  </si>
  <si>
    <t>ECM 3.1 Expérimenter par les sens et le corps les tech. du vis. et du son.</t>
  </si>
  <si>
    <t>ECM 3.2 Exp. le vis. et le son. en mettant des tech. ds un projet de com.</t>
  </si>
  <si>
    <t>ECM 4.1 Rep. la réalité, l imaginaire, la pensée selon un pt de vue dét.</t>
  </si>
  <si>
    <t>ECM 5.1 Interagir avec le public, àpd de son niv. de conn., d attente et d int.</t>
  </si>
  <si>
    <t>ECM 6.1 Communiquer en utilisant le média approprié au msg et à l intention</t>
  </si>
  <si>
    <t>CFM 1.1 Se poser des ? sur les obj. poursuivis par les ag. de la fab. de la diff.</t>
  </si>
  <si>
    <t>CFM 2.1 Exprimer un jugement vis à vis de pratiques de lang. ds les médias</t>
  </si>
  <si>
    <t>CFM 2.2 Choisir le doc. médiat. sur base de critères de qualité de langage</t>
  </si>
  <si>
    <t>CFM 3.1 Etre curieux de l év. des tech. des médias, du mm, de leurs enjeux</t>
  </si>
  <si>
    <t>CFM 3.2 Justifier la pertinence de choix technologiques</t>
  </si>
  <si>
    <t>CFM 4.1 Conf. les rep. médiat. d un doc. d info avec d autres sources d info</t>
  </si>
  <si>
    <t xml:space="preserve">CFM 4.2 La rep. prop. ds les médias est diff. de la sienne et ajuster </t>
  </si>
  <si>
    <t>CFM 5.1 Exprimer les enjeux soc. et éco. qui touchent un pub. visé</t>
  </si>
  <si>
    <t>CFM 5.2 Se situer ∙∕∙ à diff. manières de réceptionner un doc. média ou mm</t>
  </si>
  <si>
    <t>CFM 6.1 Discerner les mélanges de genres et relever les ambiguïtés</t>
  </si>
  <si>
    <t>SELL 1.1 Oser s arrêter, prendre le tps de s approprier la sit., se poser des ?</t>
  </si>
  <si>
    <t>SELL 1.2 Cerner les prob. qui se posent, les form., les décomp. en sous-prob.</t>
  </si>
  <si>
    <t>SELL 1.3 Rechercher les infos et des critères pour les sélectionner</t>
  </si>
  <si>
    <t>SELL 1.4 Recourir à des outils susceptibles d aider à comprendre la situation</t>
  </si>
  <si>
    <t>SELL 2.1 Organiser selon divers critères : trier, ranger, classer, articuler</t>
  </si>
  <si>
    <t xml:space="preserve">SELL 2.2 Construire, lire, interpréter, utiliser : symboles, schémas,... </t>
  </si>
  <si>
    <t>SELL 2.3 S int. s/ des prés. de don., des comb poss., des fréq d app. / Moy.</t>
  </si>
  <si>
    <t>SELL 3.1 Faire des hypothèses de solutions</t>
  </si>
  <si>
    <t>SELL 3.2 Chercher plusieurs idées de démarches pour résoudres la situation</t>
  </si>
  <si>
    <t>SELL 3.3 Anticiper leur plausibilité, leur faisabilité</t>
  </si>
  <si>
    <t>SELL 3.4 Recourir à des acquis susceptibles d aider à résoudre la situation</t>
  </si>
  <si>
    <t>SELL 3.5 Choisir une démarche et la mener à son terme</t>
  </si>
  <si>
    <t>SELL 3.6 Confronter la solut° et la démarche à la situat°, prouver adéquat°</t>
  </si>
  <si>
    <t>SELL 3.7 Acc. ses erreurs, chercher les causes et rev. sur son cheminement</t>
  </si>
  <si>
    <t>SELL 3.8 Interagir et comm. dans un lang. clair et précis avec les autres</t>
  </si>
  <si>
    <t>SELL 3.9 Comp. et conf. les hyp., les démarches et les solut° avec les autres</t>
  </si>
  <si>
    <t>SSE 1.1 Déterminer le fonct. et la spécificité d usage de divers outils</t>
  </si>
  <si>
    <t>SSE 1.2 Fabriquer et utiliser de tels instruments</t>
  </si>
  <si>
    <t>SSE 2.1 Rec. et exp. des propriétés liées à la conservat° du voisinage</t>
  </si>
  <si>
    <t>SSE 2.2 Reconnaître et exprimer des rapports de positions opposées</t>
  </si>
  <si>
    <t>SSE 2.3 Coder et décoder des dépl. et des positions sur des réseaux, quad.</t>
  </si>
  <si>
    <t>SSE 3.1 Se dégager des objets et distinguer :solides, surfaces, lignes, points</t>
  </si>
  <si>
    <t>SSE 3.2 Reconnaître des solides, surfaces, lignes, points dans diff. sit.</t>
  </si>
  <si>
    <t>SSE 3.3 Anal., caract., selon diff. crit. sol., surf., lignes dont des dr. du plan</t>
  </si>
  <si>
    <t>SSE 3.4 Etablir des relations entre solides et diverses représentations planes</t>
  </si>
  <si>
    <t>SSE 3.5 Agencer, fabriquer des solides, des surfaces, des lignes</t>
  </si>
  <si>
    <t>SSE 4.1 Analyser, caractériser des transformations de l espace et du plan</t>
  </si>
  <si>
    <t>SSE 4.2 Reconnaître et construire des transformations de l espace et du plan</t>
  </si>
  <si>
    <t>SMG 1.1 Distinguer l objet de ses diff. prop., dist. les prop quant. des autres</t>
  </si>
  <si>
    <t>SMG 1.2 Estimer et comparer qualitativement des grandeurs</t>
  </si>
  <si>
    <t>SMG 1.3 Vérifier l invariance des grandeurs</t>
  </si>
  <si>
    <t>SMG 2.1 Choisir un étalon adapté à la grandeur à mesurer</t>
  </si>
  <si>
    <t>SMG 2.2 Estimer la mesure, l ajuster en cours de mesurage</t>
  </si>
  <si>
    <t>SMG 2.3 Mesurer et exprimer le mesurage par encadrement</t>
  </si>
  <si>
    <t>SMG 2.4 Aff. le mes. et son exp. en const. sous étalons et surétalons</t>
  </si>
  <si>
    <t>SMG 2.5 Construire et utiliser des instruments gradués</t>
  </si>
  <si>
    <t>SMG 2.6 Mise en év. les lim. des ét. Nat., cher. l ét. et l U de mes. ut à la sit.</t>
  </si>
  <si>
    <t>SMG 2.7 Donner du sens aux U conv. de base et vérifier leur invariance</t>
  </si>
  <si>
    <t>SMG 2.8 Const. Concrèt. les rapp. déc. avec les sous-U et surU du système</t>
  </si>
  <si>
    <t>SMG 3.1 Transf.-comb. gdeurs pr rés. des prob sign de prop directe ou inv.</t>
  </si>
  <si>
    <t>SMG 3.2 Comp, const.,… des tab. mettant en rel. des gdeurs prop ou non</t>
  </si>
  <si>
    <t>SMG 3.3 Dét. et ut. le rapp. ou le prod. const. pr rés. une sit de gdeurs prop</t>
  </si>
  <si>
    <t>SMG 3.4 Dég. les tech. de calc. les form. rés. àpd la tech. de msg.+rôle comp.</t>
  </si>
  <si>
    <t>SMG 3.5 Rec. aux form. de péri., d aire, de vol. ds des sit. prob.plausibles</t>
  </si>
  <si>
    <t>SMG 3.6 Gén. ou part., établir des liens /e/ form. de périmètre., aire, volume</t>
  </si>
  <si>
    <t>SMG 3.7 Repérer sur les objets les grandeurs à fractionner, à comparer</t>
  </si>
  <si>
    <t>SMG 3.8 Dégager la fraction : fraction opérateur, fraction rapport</t>
  </si>
  <si>
    <t>SMG 3.9 Etablir sur des grandeurs d objets variés : éq. de fract°, éd. d écrit.</t>
  </si>
  <si>
    <t>SMG 3.10 Additionner et soustraire des fractions de grandeurs</t>
  </si>
  <si>
    <t>SMG 3.11 Utiliser la fraction opérateur, %, sur des gdeurs dans des sit. prob.</t>
  </si>
  <si>
    <t>SCN 1.1 Dénombrer des collections</t>
  </si>
  <si>
    <t>SCN 1.2 Dégager le nbre nat. comme abstraction d un série de coll. d obj. diff.</t>
  </si>
  <si>
    <t>SCN 1.3 Exp. les méc. de lect., d écrit. des nbre ent., non ent. ds la num. déc.</t>
  </si>
  <si>
    <t>SCN 1.4 Opérateurs additifs, multiplicatifs, aspect ordinal</t>
  </si>
  <si>
    <t>SCN 2.1 Etablir des rel. /e/ les nbres en les déc. et rec. en som. et prod.</t>
  </si>
  <si>
    <t>SCN 2.2 Créer des classes, des familles de nombres, expliciter des critères</t>
  </si>
  <si>
    <t>SCN 2.3 Relever des rég. ds des autres suites de nbres, des tab. de nbres...</t>
  </si>
  <si>
    <t>SCN 3.1 Attribuer à une sit. la ou les opération(s) correspondante(s)</t>
  </si>
  <si>
    <t>SCN 3.2 Passer de mult. exp. fr. d une même op. à sa rep. en symb. math.</t>
  </si>
  <si>
    <t>SCN 3.3 Respecter le sens de l égalité et l utiliser correctement</t>
  </si>
  <si>
    <t>SCN 3.4 Articuler des opérations d add. et de soust., de mult. et de div.</t>
  </si>
  <si>
    <t>SCN 4.1 Construire et utiliser les qqs automatismes de base nécessaires</t>
  </si>
  <si>
    <t>SCN 4.2 Estimer le résultat en calculant une approximation</t>
  </si>
  <si>
    <t>SCN 4.3 Inventer une procédure de résolution</t>
  </si>
  <si>
    <t>SCN 4.4 Vérifier le résultat d une opération de diverses manières</t>
  </si>
  <si>
    <t>SCN 4.5 Extraire de sit. div. la struc. op. semb. et l exp. par une ecrit. gén.</t>
  </si>
  <si>
    <t>CA 1.1 Prendre plaisir à écouter sans aucune autre intention ling. ou d éval.</t>
  </si>
  <si>
    <t>CA 2.1 Repérer le msg en langue cible ds une séq. de msg en diff. langues</t>
  </si>
  <si>
    <t>CA 2.2 Confronter son propre enregistrement à un modèle pour s améliorer</t>
  </si>
  <si>
    <t>CA 3.1 Modifier son attitude en fct° des infos reçues en langue cible</t>
  </si>
  <si>
    <t>CA 3.2 Interrompre un msg à l audition d un son préalablement précisé</t>
  </si>
  <si>
    <t>CA 3.3 Interrompre un msg pour poser une ? sur un élément entendu</t>
  </si>
  <si>
    <t>CA 3.4 Montrer l image qui correspond au mot, à la phrase, au récit</t>
  </si>
  <si>
    <t>CA 4.1 Réagir par l exp. Corp. à des consignes données en langue cible</t>
  </si>
  <si>
    <t>CA 4.2 Dessiner d après une instruction</t>
  </si>
  <si>
    <t>CA 4.3 Pouvoir classer des images à l écoute d une communication</t>
  </si>
  <si>
    <t>CA 5.1 Dégager l idée essentielle d un message entendu</t>
  </si>
  <si>
    <t>CA 5.2 Extraire un ou plusieurs mots significatifs après auditions répétées</t>
  </si>
  <si>
    <t>CA 6.1 Reconn. une hist. racontée en langue cible et connue en langue mat.</t>
  </si>
  <si>
    <t>EO 1.1 Donner un ordre, une consigne, un conseil</t>
  </si>
  <si>
    <t>EO 1.2 Demander une permission</t>
  </si>
  <si>
    <t>EO 1.3 Poser des ? dans des activités réalistes et significatives pr l élève</t>
  </si>
  <si>
    <t>EO 1.4 Décrire une photo, un objet pour pouvoir l identifier</t>
  </si>
  <si>
    <t>EO 1.5 Pratiquer des jeux de société n exigeant qu un vocabulaire simple</t>
  </si>
  <si>
    <t>EO 1.6 Participer à des jeux de rôles</t>
  </si>
  <si>
    <t>EO 2.1 Chanter</t>
  </si>
  <si>
    <t>EO 2.2 Réciter un poème en l accompagnant de gestes</t>
  </si>
  <si>
    <t>EO 2.3 Dire le mot correspondant à l image, au son</t>
  </si>
  <si>
    <t>EO 2.4 Reproduire un dialogue mémorisé</t>
  </si>
  <si>
    <t>EO 3.1 Utiliser un dialogue connu dans un autre contexte</t>
  </si>
  <si>
    <t>EO 3.2 Identifier un bruit et exprimer l image évoquée</t>
  </si>
  <si>
    <t>EO 4.1 Prononcer correctement des mots usuels et fonctionnels</t>
  </si>
  <si>
    <t>EO 4.2 Pratiquer des jeux d intonation et de rythme</t>
  </si>
  <si>
    <t>EO 4.3 Réciter, chanter, dialoguer</t>
  </si>
  <si>
    <t>CL 1.1 Repérer à la lecture des mots contenant un son donné</t>
  </si>
  <si>
    <t>CL 1.2 Retrouver des mots connus</t>
  </si>
  <si>
    <t>CL 2.1 Lire une consigne et la réaliser</t>
  </si>
  <si>
    <t>CL 2.2 Sélectionner parmi divers textes celui qui est rédigé en langue cible</t>
  </si>
  <si>
    <t>CL 2.3 Repérer parmi plusieurs textes celui qui est en rapport avec l illustration</t>
  </si>
  <si>
    <t>CL 2.4 Ordonner des phrases avec l aide de supports auditifs ou visuels</t>
  </si>
  <si>
    <t>CL 2.5 Classer des phrases dans un ordre logique ou chronologique</t>
  </si>
  <si>
    <t>CL 3.1 Dégager d une lect. aut. l info sans se bloquer dvt des mots nouv.,...</t>
  </si>
  <si>
    <t>CL 3.2 Extraire un ou plusieurs mots significatifs</t>
  </si>
  <si>
    <t>CL 4.1 Repérer des incohérences</t>
  </si>
  <si>
    <t>EE 1.1 Copier des mots dans des exercices fonctionnels</t>
  </si>
  <si>
    <t>EE 1.2 Résoudre des mots croisés</t>
  </si>
  <si>
    <t>EE 1.3 Associer des éléments pour créer un mot composé</t>
  </si>
  <si>
    <t>EE 1.4 Compléter un formulaire, un document, un texte lacunaire simple</t>
  </si>
  <si>
    <t>PVP 1.1 Reconnaître les environs de la maison</t>
  </si>
  <si>
    <t>PVP 1.2 Reconnaître les environs de l école</t>
  </si>
  <si>
    <t>PVP 1.3 Connaître les principes de circulation des piétons</t>
  </si>
  <si>
    <t>PVP 1.4 Connaître une série de conseils de prud. et exp. leur raison d être</t>
  </si>
  <si>
    <t>PVP 1.5 Prendre consc. de ttes les circ. pouvant réd. la vis. et agir en csq</t>
  </si>
  <si>
    <t>PVP 1.6 Percevoir les situations de trafic en tant que piéton</t>
  </si>
  <si>
    <t>PVP 2.1 Percevoir les situations de trafic en tant que cycliste</t>
  </si>
  <si>
    <t>PVP 2.2 Conn. et resp. les règles part. au cycliste dict. par le CR</t>
  </si>
  <si>
    <t>PVP 2.3 Etre maitre de sa bicyclette</t>
  </si>
  <si>
    <t>PVP 3.1 App. à se comp. correctement en tant que passager d une voiture</t>
  </si>
  <si>
    <t>PVP 4.1 Apprendre à ut. les moyens de transports en com. ou car scolaire</t>
  </si>
  <si>
    <t>PVP 5.1 Respect. les signaux lum., marques au sol, cons., port ceinture</t>
  </si>
  <si>
    <t>PVP 5.2 Respecter les droits des piétons en tant que cycliste</t>
  </si>
  <si>
    <t>PVP 7.1 Pouvoir donner son identiter, adresse, adresse de l école</t>
  </si>
  <si>
    <t>PVP 7.2 Demander correctement son chemin</t>
  </si>
  <si>
    <t>PVP 7.3 Se conformer aux injonctions des agents, des feux</t>
  </si>
  <si>
    <t>PVP 7.4 Traverser correctement des places et des carrefours</t>
  </si>
  <si>
    <t>PVP 7.5 Rester maitre de la situation en cas de travaux routiers</t>
  </si>
  <si>
    <t>PVP 7.6 Rester maitre de la situation en cas d accident</t>
  </si>
  <si>
    <t>PVP 9.1 Etablir une carte de "contrôle technique"</t>
  </si>
  <si>
    <t>PVP 9.2 Equiper sa bicyclette d accessoires de sécurité exigés par le CR</t>
  </si>
  <si>
    <t>PVP 9.3 Exp. en quoi l état et le bon fonct. de ces part. sont ess. à sa sécu.</t>
  </si>
  <si>
    <t>PEM 1.1 Prendre conscience des dangers</t>
  </si>
  <si>
    <t>PEM 1.2 Etre attentif</t>
  </si>
  <si>
    <t>PEM 1.3 Apprendre à enflammer correctement les allumettes</t>
  </si>
  <si>
    <t>PEM 1.4 Respecter les règles de sécurité lors de l emploi d un bbq</t>
  </si>
  <si>
    <t>PEM 1.5 Conn. la sign. spécifique aux moyens de lutte contre l incendie</t>
  </si>
  <si>
    <t>PEM 1.6 Respecter le matériel de détect° et d intervent° en cas d incendie</t>
  </si>
  <si>
    <t>PEM 2.1 Reconnaître la signalisation des médicaments et des prod. dang.</t>
  </si>
  <si>
    <t>PEM 2.2 Prendre consc. du danger d utiliser des prod. inc. ou mal connu</t>
  </si>
  <si>
    <t>PEM 2.3 Apprendre à étiqueter adéquatement certains produits toxiques</t>
  </si>
  <si>
    <t>PEM 2.4 Apprendre à ranger et à disposer des prod. tox. et médicaments</t>
  </si>
  <si>
    <t>PEM 3.1 Prendre consc. du danger que peuvent engendrer certains jeux</t>
  </si>
  <si>
    <t>PEM 3.2 Dang. d ut. ces jeux en dehors des normes prévues par le const.</t>
  </si>
  <si>
    <t>PEM 3.3 Peinture, matériaux de coloriage toxique - interdire pétards fusées</t>
  </si>
  <si>
    <t>PEM 4.1 Respecter le matériel d installation électrique</t>
  </si>
  <si>
    <t>PEM 4.2 Prendre consc. du danger que peuvent engendrer les app. élec.</t>
  </si>
  <si>
    <t>PEM 4.3 Apprendre à débrancher un app. élec. correctement</t>
  </si>
  <si>
    <t>PEM 4.4 App. À repérer un cordon, fiche… en mauvais état et le signaler</t>
  </si>
  <si>
    <t>PEM 5.1 Apprendre à respecter les consignes données</t>
  </si>
  <si>
    <t>PEM 6.1 Etre conscient des dangers qu il y a: courir, bousculer,…</t>
  </si>
  <si>
    <t>PEM 6.2 App. qu il est imprud. d encombrer les escaliers d obj. pouvant gêner</t>
  </si>
  <si>
    <t>PEM 7.1 Etre conscient du danger qu il y a à se pencher à la fenêtre</t>
  </si>
  <si>
    <t>PEM 8.1 Etre consc. du danger qu il y a à franchir n importe quelle barrière...</t>
  </si>
  <si>
    <t>PEM 8.2 Apprendre à ne pas s approcher inutilement d un animal inconnu</t>
  </si>
  <si>
    <t>PEM 8.3 Conn. les dang. d infect° que peut comp. une mors. et l int. vaccins</t>
  </si>
  <si>
    <t>PEM 9.1 Etre consc. du danger qu il y a à utiliser certains outils sans adulte</t>
  </si>
  <si>
    <t>PEM 9.2 Maitriser la bonne utilisation de ces outils</t>
  </si>
  <si>
    <t>PEM 10.1 Etre conscient du danger qu il y a à grimper sur un tas de mat.,…</t>
  </si>
  <si>
    <t>PEM 12.1 Connaître l existence et les coordonnées : des secours,…</t>
  </si>
  <si>
    <t>PEM 12.2 Apprendre à s exprimer correctement lors d un appel tél.</t>
  </si>
  <si>
    <t>PEM 13.1 Etre sensibilisé à quelques gestes qui sauvent</t>
  </si>
  <si>
    <t>Avoir_envie_d_écouter_ou_d_entendre_une_nouvelle_langue</t>
  </si>
  <si>
    <t>Saisir_le_rythme_de_l_autre_langue</t>
  </si>
  <si>
    <t>Participer_à_différentes_activités_en_langue_cible</t>
  </si>
  <si>
    <t>Comprendre_des_mots_simples_et_familiers</t>
  </si>
  <si>
    <t>Comprendre_globalement_un_message_oral</t>
  </si>
  <si>
    <t>Comprendre_une_histoire</t>
  </si>
  <si>
    <t>Imiter_ou_restituer_des_communications_simples</t>
  </si>
  <si>
    <t>Reproduire_de_mémoire</t>
  </si>
  <si>
    <t>Réutiliser_des_expressions_connues_dans_d_autres_textes</t>
  </si>
  <si>
    <t>Avoir_une_prononciation_aussi_correcte_que_possible</t>
  </si>
  <si>
    <t>Identifier_des_mots_porteurs_de_sens</t>
  </si>
  <si>
    <t>Comprendre_des_phrases_simples_en_référence_à_un_contexte_connu</t>
  </si>
  <si>
    <t>Comprendre_globalement_un_message_écrit</t>
  </si>
  <si>
    <t>Vérifier_la_cohérence_du_message</t>
  </si>
  <si>
    <t>Lire pfs avec une bonne prononciation, avec exp. dialogues, txt… (CL 5)</t>
  </si>
  <si>
    <t>Retranscrire_correctement_des_mots_ou_de_courtes_expressions</t>
  </si>
  <si>
    <t>Acquérir_des_habiletés_pratiques_en_tant_que_piéton</t>
  </si>
  <si>
    <t>Acquérir_des_habiletés_pratiques_en_tant_que_cycliste</t>
  </si>
  <si>
    <t>Acquérir_des_habiletés_pratiques_en_tant_que_passager_d_un_vehicule_à_moteur</t>
  </si>
  <si>
    <t>Acquérir_des_habiletés_pratiques_en_tant_qu_usager_d_un_transport_publique</t>
  </si>
  <si>
    <t>Respecter_les_règles_indispensables_en_tant_que_piéton</t>
  </si>
  <si>
    <t>Observer et analyser la circulation lors de tout déplacement (PVP 6)</t>
  </si>
  <si>
    <t>Circuler_sur_la_voie_publique_et_la_traverser_en_toute_sécurité</t>
  </si>
  <si>
    <t>Utiliser les parcs de circulation mis à la disposition des écoles (PVP 8)</t>
  </si>
  <si>
    <t>Régler la circul. de sortie d école, membre d une patrouille scolaire (PVP 10)</t>
  </si>
  <si>
    <t>Savoir détecter un sinistre et réagir en cas d incendie; d accident (PEM 11)</t>
  </si>
  <si>
    <t>Contrôler_régulièrement_l_état_de_sa_bicyclette</t>
  </si>
  <si>
    <t>Etre_prudent_face_au_danger_d_incendie</t>
  </si>
  <si>
    <t>Etre_prudent_face_aux_produits_dangereux</t>
  </si>
  <si>
    <t>Etre_prudent_face_aux_situations_ludiques</t>
  </si>
  <si>
    <t>Etre_prudent_face_au_matériel_électrique</t>
  </si>
  <si>
    <t>Etre_prudent_face_aux_sorties_scolaires</t>
  </si>
  <si>
    <t>Etre_prudent_face_aux_dangers_divers_dus_aux_escaliers</t>
  </si>
  <si>
    <t>Etre_prudent_face_aux_dangers_divers_dus_aux_fenêtres</t>
  </si>
  <si>
    <t>Etre_prudent_face_aux_dangers_divers_dus_aux_animaux</t>
  </si>
  <si>
    <t>Etre_prudent_face_aux_dangers_du_bricolage_ou_du_jardinage_ou_de_la_cuisine</t>
  </si>
  <si>
    <t>Etre_prudent_face_aux_dangers_divers_dus_aux_matériaux_de_construction</t>
  </si>
  <si>
    <t>Savoir_appeler_les_services_d_urgence</t>
  </si>
  <si>
    <t>Savoir_intervenir_pour_aider</t>
  </si>
  <si>
    <t xml:space="preserve">3° Personnaliser: </t>
  </si>
  <si>
    <t>onglet Congés scolaires avec les éventuels congé propre à votre établissement.</t>
  </si>
  <si>
    <t>Pour utiliser le JDC</t>
  </si>
  <si>
    <t>Pour adapter le JDC à une nouvelle année scolaire</t>
  </si>
  <si>
    <t>2° Modifier les dates dans l'onglet Congés scolaires pour les adapter à la nouvelle année.</t>
  </si>
  <si>
    <t>1° Changer l'année scolaire dans l'onglet Garde.</t>
  </si>
  <si>
    <t>onglet Horaire de ma classe avec le/les horaires de votre classe.</t>
  </si>
  <si>
    <t>onglet Mon horaire avec cotre horaire type (il sera répercuté dans les semaines).</t>
  </si>
  <si>
    <t>onglet Garde avec les coordonnées de l'école et votre nom.</t>
  </si>
  <si>
    <t>1° Faire une sauvegarde sous le nom : journal_de_classe_vierge de l'orginal.</t>
  </si>
  <si>
    <t>2° Faire une sauvegarde sous le nom: journal_de_classe_année scolaire en cours du fichier que vous allez utiliser.</t>
  </si>
  <si>
    <t>3° Changer l'année du mois d'août dans l'onglet Planning.</t>
  </si>
  <si>
    <t>4° Indiquer la date du lundi de la première semaine dans l'onglet Les semaines.</t>
  </si>
  <si>
    <t>5°Suivre les conseils pour préparer le fichier à l'utilisation.</t>
  </si>
  <si>
    <t>6° Votre journal de classe est prêt pour une nouvelle année.</t>
  </si>
  <si>
    <t>votre nom</t>
  </si>
  <si>
    <t>adresse de l'école</t>
  </si>
  <si>
    <t>nom de l'école</t>
  </si>
  <si>
    <t>Si il n'y a pas d'underscore (_), c'est qu'il n'existe plus de sous-compétence(s).</t>
  </si>
  <si>
    <t>Informations générale sur l'utilisation</t>
  </si>
  <si>
    <t>La case verte indique le jour dans le planning et dans la semaine en cours et la semaine dans l'onglet Les semaines.</t>
  </si>
  <si>
    <t>Les congés s'affichent aumatiquement dans le planning annuel et dans les semaines.</t>
  </si>
  <si>
    <t>Les infos du planning sont affichées en en-tête de chaque journée.</t>
  </si>
  <si>
    <t>sous-compétences: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</si>
</sst>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mm\ yyyy"/>
    <numFmt numFmtId="165" formatCode="ddd\ dd"/>
    <numFmt numFmtId="166" formatCode="mmmm\ yyyy"/>
    <numFmt numFmtId="167" formatCode="dddd\ dd\ mmm\ yyyy"/>
    <numFmt numFmtId="168" formatCode="ddd\ dd/mm/yy"/>
    <numFmt numFmtId="169" formatCode="ddd\ d/mm/yy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theme="1"/>
      <name val="Calibri"/>
      <scheme val="minor"/>
    </font>
    <font>
      <b/>
      <sz val="10"/>
      <color theme="1"/>
      <name val="Calibri"/>
      <scheme val="minor"/>
    </font>
    <font>
      <sz val="10"/>
      <name val="Arial"/>
    </font>
    <font>
      <b/>
      <sz val="20"/>
      <color theme="1"/>
      <name val="Calibri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5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58">
    <xf numFmtId="0" fontId="0" fillId="0" borderId="0" xfId="0"/>
    <xf numFmtId="14" fontId="0" fillId="0" borderId="0" xfId="0" applyNumberFormat="1" applyBorder="1"/>
    <xf numFmtId="0" fontId="0" fillId="0" borderId="0" xfId="0" applyBorder="1"/>
    <xf numFmtId="0" fontId="0" fillId="0" borderId="12" xfId="0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49" fontId="6" fillId="6" borderId="0" xfId="0" applyNumberFormat="1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5" borderId="1" xfId="0" applyNumberFormat="1" applyFill="1" applyBorder="1" applyAlignment="1" applyProtection="1">
      <alignment horizontal="center" vertical="center" wrapText="1"/>
      <protection locked="0"/>
    </xf>
    <xf numFmtId="49" fontId="0" fillId="5" borderId="0" xfId="0" applyNumberForma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Border="1" applyAlignment="1" applyProtection="1">
      <alignment horizontal="center" vertical="center" wrapText="1"/>
    </xf>
    <xf numFmtId="49" fontId="6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Border="1" applyAlignment="1" applyProtection="1">
      <alignment horizontal="left" vertical="top" wrapText="1"/>
      <protection locked="0"/>
    </xf>
    <xf numFmtId="0" fontId="6" fillId="4" borderId="6" xfId="0" applyFont="1" applyFill="1" applyBorder="1" applyAlignment="1" applyProtection="1">
      <alignment horizontal="left" vertical="top" wrapText="1"/>
      <protection locked="0"/>
    </xf>
    <xf numFmtId="49" fontId="0" fillId="0" borderId="13" xfId="0" applyNumberFormat="1" applyBorder="1" applyAlignment="1" applyProtection="1">
      <alignment horizontal="center" vertical="center" wrapText="1"/>
      <protection locked="0"/>
    </xf>
    <xf numFmtId="49" fontId="0" fillId="5" borderId="13" xfId="0" applyNumberFormat="1" applyFill="1" applyBorder="1" applyAlignment="1" applyProtection="1">
      <alignment horizontal="center" vertical="center" wrapText="1"/>
      <protection locked="0"/>
    </xf>
    <xf numFmtId="49" fontId="0" fillId="0" borderId="19" xfId="0" applyNumberFormat="1" applyBorder="1" applyAlignment="1" applyProtection="1">
      <alignment horizontal="center" vertical="center" wrapText="1"/>
      <protection locked="0"/>
    </xf>
    <xf numFmtId="49" fontId="0" fillId="0" borderId="20" xfId="0" applyNumberFormat="1" applyBorder="1" applyAlignment="1" applyProtection="1">
      <alignment horizontal="center" vertical="center" wrapText="1"/>
      <protection locked="0"/>
    </xf>
    <xf numFmtId="0" fontId="0" fillId="3" borderId="14" xfId="0" applyFill="1" applyBorder="1"/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18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14" fontId="0" fillId="0" borderId="0" xfId="0" applyNumberFormat="1"/>
    <xf numFmtId="16" fontId="0" fillId="0" borderId="0" xfId="0" applyNumberFormat="1"/>
    <xf numFmtId="165" fontId="0" fillId="2" borderId="10" xfId="0" applyNumberFormat="1" applyFill="1" applyBorder="1" applyAlignment="1">
      <alignment horizontal="center" vertical="center"/>
    </xf>
    <xf numFmtId="165" fontId="0" fillId="2" borderId="11" xfId="0" applyNumberFormat="1" applyFill="1" applyBorder="1" applyAlignment="1">
      <alignment horizontal="center" vertical="center"/>
    </xf>
    <xf numFmtId="165" fontId="0" fillId="2" borderId="3" xfId="0" applyNumberFormat="1" applyFill="1" applyBorder="1" applyAlignment="1">
      <alignment horizontal="center" vertical="center"/>
    </xf>
    <xf numFmtId="0" fontId="0" fillId="0" borderId="0" xfId="0" applyBorder="1" applyAlignment="1"/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14" fontId="0" fillId="0" borderId="33" xfId="0" applyNumberFormat="1" applyBorder="1" applyProtection="1">
      <protection locked="0"/>
    </xf>
    <xf numFmtId="16" fontId="0" fillId="0" borderId="33" xfId="0" applyNumberFormat="1" applyBorder="1" applyProtection="1">
      <protection locked="0"/>
    </xf>
    <xf numFmtId="0" fontId="0" fillId="0" borderId="33" xfId="0" applyBorder="1" applyProtection="1">
      <protection locked="0"/>
    </xf>
    <xf numFmtId="14" fontId="0" fillId="0" borderId="35" xfId="0" applyNumberFormat="1" applyBorder="1" applyProtection="1">
      <protection locked="0"/>
    </xf>
    <xf numFmtId="14" fontId="0" fillId="0" borderId="33" xfId="0" applyNumberFormat="1" applyBorder="1" applyAlignment="1" applyProtection="1">
      <alignment horizontal="center" vertical="center"/>
      <protection locked="0"/>
    </xf>
    <xf numFmtId="14" fontId="0" fillId="0" borderId="38" xfId="0" applyNumberFormat="1" applyBorder="1" applyAlignment="1" applyProtection="1">
      <alignment horizontal="center" vertical="center"/>
      <protection locked="0"/>
    </xf>
    <xf numFmtId="14" fontId="0" fillId="0" borderId="39" xfId="0" applyNumberFormat="1" applyBorder="1" applyAlignment="1" applyProtection="1">
      <alignment horizontal="center" vertical="center"/>
      <protection locked="0"/>
    </xf>
    <xf numFmtId="16" fontId="0" fillId="0" borderId="15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4" fontId="0" fillId="0" borderId="15" xfId="0" applyNumberFormat="1" applyBorder="1" applyAlignment="1" applyProtection="1">
      <alignment horizontal="center" vertical="center"/>
      <protection locked="0"/>
    </xf>
    <xf numFmtId="0" fontId="10" fillId="6" borderId="0" xfId="0" applyFont="1" applyFill="1" applyBorder="1" applyAlignment="1" applyProtection="1">
      <alignment vertical="center"/>
      <protection locked="0"/>
    </xf>
    <xf numFmtId="0" fontId="11" fillId="6" borderId="0" xfId="0" applyFont="1" applyFill="1" applyBorder="1" applyAlignment="1">
      <alignment vertical="center"/>
    </xf>
    <xf numFmtId="167" fontId="0" fillId="0" borderId="0" xfId="0" applyNumberFormat="1" applyBorder="1" applyAlignment="1" applyProtection="1">
      <protection locked="0"/>
    </xf>
    <xf numFmtId="14" fontId="0" fillId="0" borderId="0" xfId="0" applyNumberFormat="1" applyAlignment="1">
      <alignment horizontal="center"/>
    </xf>
    <xf numFmtId="14" fontId="0" fillId="0" borderId="15" xfId="0" applyNumberFormat="1" applyBorder="1" applyAlignment="1">
      <alignment horizontal="center"/>
    </xf>
    <xf numFmtId="16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68" fontId="0" fillId="0" borderId="26" xfId="0" applyNumberFormat="1" applyBorder="1" applyAlignment="1" applyProtection="1">
      <alignment horizontal="center"/>
      <protection locked="0"/>
    </xf>
    <xf numFmtId="168" fontId="0" fillId="0" borderId="34" xfId="0" applyNumberFormat="1" applyBorder="1" applyAlignment="1">
      <alignment horizontal="center"/>
    </xf>
    <xf numFmtId="168" fontId="0" fillId="0" borderId="36" xfId="0" applyNumberFormat="1" applyBorder="1" applyAlignment="1" applyProtection="1">
      <alignment horizontal="center"/>
      <protection locked="0"/>
    </xf>
    <xf numFmtId="168" fontId="0" fillId="0" borderId="37" xfId="0" applyNumberFormat="1" applyBorder="1" applyAlignment="1">
      <alignment horizontal="center"/>
    </xf>
    <xf numFmtId="168" fontId="0" fillId="0" borderId="42" xfId="0" applyNumberFormat="1" applyBorder="1" applyAlignment="1" applyProtection="1">
      <alignment horizontal="center"/>
      <protection locked="0"/>
    </xf>
    <xf numFmtId="168" fontId="0" fillId="0" borderId="34" xfId="0" applyNumberFormat="1" applyBorder="1" applyAlignment="1" applyProtection="1">
      <alignment horizontal="center"/>
      <protection locked="0"/>
    </xf>
    <xf numFmtId="168" fontId="0" fillId="0" borderId="37" xfId="0" applyNumberFormat="1" applyBorder="1" applyAlignment="1" applyProtection="1">
      <alignment horizontal="center"/>
      <protection locked="0"/>
    </xf>
    <xf numFmtId="169" fontId="0" fillId="0" borderId="1" xfId="0" applyNumberFormat="1" applyBorder="1"/>
    <xf numFmtId="0" fontId="0" fillId="0" borderId="1" xfId="0" applyBorder="1"/>
    <xf numFmtId="168" fontId="0" fillId="0" borderId="1" xfId="0" applyNumberFormat="1" applyBorder="1"/>
    <xf numFmtId="0" fontId="0" fillId="6" borderId="0" xfId="0" applyFill="1"/>
    <xf numFmtId="14" fontId="0" fillId="0" borderId="44" xfId="0" applyNumberFormat="1" applyBorder="1"/>
    <xf numFmtId="0" fontId="0" fillId="0" borderId="44" xfId="0" applyBorder="1"/>
    <xf numFmtId="14" fontId="0" fillId="0" borderId="13" xfId="0" applyNumberFormat="1" applyBorder="1"/>
    <xf numFmtId="0" fontId="7" fillId="0" borderId="43" xfId="1" applyBorder="1" applyAlignment="1" applyProtection="1">
      <protection locked="0"/>
    </xf>
    <xf numFmtId="0" fontId="12" fillId="0" borderId="0" xfId="0" applyFont="1"/>
    <xf numFmtId="0" fontId="12" fillId="0" borderId="15" xfId="0" applyFont="1" applyBorder="1"/>
    <xf numFmtId="0" fontId="12" fillId="0" borderId="45" xfId="0" applyFont="1" applyBorder="1"/>
    <xf numFmtId="0" fontId="12" fillId="0" borderId="15" xfId="0" applyFont="1" applyFill="1" applyBorder="1"/>
    <xf numFmtId="0" fontId="0" fillId="8" borderId="14" xfId="0" applyFill="1" applyBorder="1"/>
    <xf numFmtId="0" fontId="12" fillId="3" borderId="14" xfId="0" applyFont="1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right"/>
    </xf>
    <xf numFmtId="0" fontId="12" fillId="0" borderId="0" xfId="0" applyFont="1" applyBorder="1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13" fillId="0" borderId="0" xfId="0" applyFont="1" applyBorder="1" applyAlignment="1">
      <alignment horizontal="center"/>
    </xf>
    <xf numFmtId="0" fontId="0" fillId="0" borderId="46" xfId="0" applyBorder="1" applyAlignment="1">
      <alignment horizontal="right"/>
    </xf>
    <xf numFmtId="0" fontId="0" fillId="0" borderId="47" xfId="0" applyBorder="1" applyAlignment="1">
      <alignment horizontal="right"/>
    </xf>
    <xf numFmtId="0" fontId="0" fillId="0" borderId="50" xfId="0" applyBorder="1" applyAlignment="1">
      <alignment horizontal="right"/>
    </xf>
    <xf numFmtId="0" fontId="0" fillId="0" borderId="49" xfId="0" applyBorder="1" applyAlignment="1">
      <alignment horizontal="right"/>
    </xf>
    <xf numFmtId="0" fontId="10" fillId="7" borderId="0" xfId="0" applyFont="1" applyFill="1" applyAlignment="1">
      <alignment horizontal="center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10" fillId="2" borderId="40" xfId="0" applyFont="1" applyFill="1" applyBorder="1" applyAlignment="1" applyProtection="1">
      <alignment horizontal="center" vertical="center"/>
      <protection locked="0"/>
    </xf>
    <xf numFmtId="0" fontId="10" fillId="2" borderId="41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166" fontId="1" fillId="2" borderId="7" xfId="0" applyNumberFormat="1" applyFont="1" applyFill="1" applyBorder="1" applyAlignment="1">
      <alignment horizontal="center" vertical="center"/>
    </xf>
    <xf numFmtId="166" fontId="1" fillId="2" borderId="9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 applyProtection="1">
      <alignment horizontal="center" vertical="center"/>
      <protection locked="0"/>
    </xf>
    <xf numFmtId="164" fontId="1" fillId="2" borderId="12" xfId="0" applyNumberFormat="1" applyFont="1" applyFill="1" applyBorder="1" applyAlignment="1" applyProtection="1">
      <alignment horizontal="center" vertical="center"/>
      <protection locked="0"/>
    </xf>
    <xf numFmtId="166" fontId="1" fillId="2" borderId="10" xfId="0" applyNumberFormat="1" applyFont="1" applyFill="1" applyBorder="1" applyAlignment="1">
      <alignment horizontal="center" vertical="center"/>
    </xf>
    <xf numFmtId="166" fontId="1" fillId="2" borderId="12" xfId="0" applyNumberFormat="1" applyFont="1" applyFill="1" applyBorder="1" applyAlignment="1">
      <alignment horizontal="center" vertical="center"/>
    </xf>
    <xf numFmtId="166" fontId="1" fillId="2" borderId="11" xfId="0" applyNumberFormat="1" applyFont="1" applyFill="1" applyBorder="1" applyAlignment="1">
      <alignment horizontal="center" vertical="center"/>
    </xf>
    <xf numFmtId="166" fontId="1" fillId="2" borderId="8" xfId="0" applyNumberFormat="1" applyFont="1" applyFill="1" applyBorder="1" applyAlignment="1">
      <alignment horizontal="center" vertical="center"/>
    </xf>
    <xf numFmtId="0" fontId="2" fillId="6" borderId="0" xfId="0" applyFont="1" applyFill="1" applyAlignment="1" applyProtection="1">
      <alignment horizontal="center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14" fontId="0" fillId="3" borderId="10" xfId="0" applyNumberFormat="1" applyFill="1" applyBorder="1" applyAlignment="1">
      <alignment horizontal="center"/>
    </xf>
    <xf numFmtId="0" fontId="0" fillId="0" borderId="8" xfId="0" applyBorder="1" applyAlignment="1">
      <alignment horizontal="left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6" fillId="0" borderId="11" xfId="0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 applyProtection="1">
      <alignment horizontal="center" vertical="top" wrapText="1"/>
      <protection locked="0"/>
    </xf>
    <xf numFmtId="49" fontId="6" fillId="0" borderId="5" xfId="0" applyNumberFormat="1" applyFont="1" applyBorder="1" applyAlignment="1" applyProtection="1">
      <alignment horizontal="center" vertical="top" wrapText="1"/>
      <protection locked="0"/>
    </xf>
    <xf numFmtId="49" fontId="6" fillId="0" borderId="0" xfId="0" applyNumberFormat="1" applyFont="1" applyBorder="1" applyAlignment="1" applyProtection="1">
      <alignment horizontal="center" vertical="top" wrapText="1"/>
      <protection locked="0"/>
    </xf>
    <xf numFmtId="49" fontId="6" fillId="0" borderId="6" xfId="0" applyNumberFormat="1" applyFont="1" applyBorder="1" applyAlignment="1" applyProtection="1">
      <alignment horizontal="center" vertical="top" wrapText="1"/>
      <protection locked="0"/>
    </xf>
    <xf numFmtId="49" fontId="6" fillId="0" borderId="7" xfId="0" applyNumberFormat="1" applyFont="1" applyBorder="1" applyAlignment="1" applyProtection="1">
      <alignment horizontal="center" vertical="top" wrapText="1"/>
      <protection locked="0"/>
    </xf>
    <xf numFmtId="49" fontId="6" fillId="0" borderId="8" xfId="0" applyNumberFormat="1" applyFont="1" applyBorder="1" applyAlignment="1" applyProtection="1">
      <alignment horizontal="center" vertical="top" wrapText="1"/>
      <protection locked="0"/>
    </xf>
    <xf numFmtId="49" fontId="6" fillId="0" borderId="9" xfId="0" applyNumberFormat="1" applyFont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6" fillId="0" borderId="2" xfId="0" applyNumberFormat="1" applyFont="1" applyBorder="1" applyAlignment="1" applyProtection="1">
      <alignment horizontal="center" vertical="top" wrapText="1"/>
      <protection locked="0"/>
    </xf>
    <xf numFmtId="49" fontId="6" fillId="0" borderId="3" xfId="0" applyNumberFormat="1" applyFont="1" applyBorder="1" applyAlignment="1" applyProtection="1">
      <alignment horizontal="center" vertical="top" wrapText="1"/>
      <protection locked="0"/>
    </xf>
    <xf numFmtId="49" fontId="6" fillId="0" borderId="4" xfId="0" applyNumberFormat="1" applyFont="1" applyBorder="1" applyAlignment="1" applyProtection="1">
      <alignment horizontal="center" vertical="top" wrapText="1"/>
      <protection locked="0"/>
    </xf>
    <xf numFmtId="0" fontId="15" fillId="0" borderId="0" xfId="0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14" fontId="0" fillId="3" borderId="12" xfId="0" applyNumberFormat="1" applyFill="1" applyBorder="1" applyAlignment="1">
      <alignment horizontal="center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5" borderId="1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48" xfId="0" applyBorder="1" applyProtection="1">
      <protection locked="0"/>
    </xf>
    <xf numFmtId="0" fontId="0" fillId="0" borderId="5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65" fontId="0" fillId="6" borderId="0" xfId="0" applyNumberFormat="1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14" fontId="0" fillId="6" borderId="0" xfId="0" applyNumberForma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Protection="1"/>
  </cellXfs>
  <cellStyles count="57">
    <cellStyle name="Lien hypertexte" xfId="1" builtinId="8"/>
    <cellStyle name="Lien hypertexte visité" xfId="2" builtinId="9" hidden="1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Lien hypertexte visité" xfId="36" builtinId="9" hidden="1"/>
    <cellStyle name="Lien hypertexte visité" xfId="37" builtinId="9" hidden="1"/>
    <cellStyle name="Lien hypertexte visité" xfId="38" builtinId="9" hidden="1"/>
    <cellStyle name="Lien hypertexte visité" xfId="39" builtinId="9" hidden="1"/>
    <cellStyle name="Lien hypertexte visité" xfId="40" builtinId="9" hidden="1"/>
    <cellStyle name="Lien hypertexte visité" xfId="41" builtinId="9" hidden="1"/>
    <cellStyle name="Lien hypertexte visité" xfId="42" builtinId="9" hidden="1"/>
    <cellStyle name="Lien hypertexte visité" xfId="43" builtinId="9" hidden="1"/>
    <cellStyle name="Lien hypertexte visité" xfId="44" builtinId="9" hidden="1"/>
    <cellStyle name="Lien hypertexte visité" xfId="45" builtinId="9" hidden="1"/>
    <cellStyle name="Lien hypertexte visité" xfId="46" builtinId="9" hidden="1"/>
    <cellStyle name="Lien hypertexte visité" xfId="47" builtinId="9" hidden="1"/>
    <cellStyle name="Lien hypertexte visité" xfId="48" builtinId="9" hidden="1"/>
    <cellStyle name="Lien hypertexte visité" xfId="49" builtinId="9" hidden="1"/>
    <cellStyle name="Lien hypertexte visité" xfId="50" builtinId="9" hidden="1"/>
    <cellStyle name="Lien hypertexte visité" xfId="51" builtinId="9" hidden="1"/>
    <cellStyle name="Lien hypertexte visité" xfId="52" builtinId="9" hidden="1"/>
    <cellStyle name="Lien hypertexte visité" xfId="53" builtinId="9" hidden="1"/>
    <cellStyle name="Lien hypertexte visité" xfId="54" builtinId="9" hidden="1"/>
    <cellStyle name="Lien hypertexte visité" xfId="55" builtinId="9" hidden="1"/>
    <cellStyle name="Lien hypertexte visité" xfId="56" builtinId="9" hidden="1"/>
    <cellStyle name="Normal" xfId="0" builtinId="0"/>
  </cellStyles>
  <dxfs count="111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249977111117893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rgb="FF800000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rgb="FFCCFFCC"/>
        </patternFill>
      </fill>
    </dxf>
    <dxf>
      <font>
        <color auto="1"/>
      </font>
      <fill>
        <patternFill patternType="solid">
          <fgColor indexed="64"/>
          <bgColor rgb="FFCCFFCC"/>
        </patternFill>
      </fill>
    </dxf>
    <dxf>
      <font>
        <color auto="1"/>
      </font>
      <fill>
        <patternFill patternType="solid">
          <fgColor indexed="64"/>
          <bgColor rgb="FFCCFFCC"/>
        </patternFill>
      </fill>
    </dxf>
    <dxf>
      <font>
        <color auto="1"/>
      </font>
      <fill>
        <patternFill patternType="solid">
          <fgColor indexed="64"/>
          <bgColor rgb="FFCCFFCC"/>
        </patternFill>
      </fill>
    </dxf>
    <dxf>
      <font>
        <color auto="1"/>
      </font>
      <fill>
        <patternFill patternType="solid">
          <fgColor indexed="64"/>
          <bgColor rgb="FFCCFFCC"/>
        </patternFill>
      </fill>
    </dxf>
    <dxf>
      <font>
        <color auto="1"/>
      </font>
      <fill>
        <patternFill patternType="solid">
          <fgColor indexed="64"/>
          <bgColor rgb="FFCCFFCC"/>
        </patternFill>
      </fill>
    </dxf>
    <dxf>
      <font>
        <color auto="1"/>
      </font>
      <fill>
        <patternFill patternType="solid">
          <fgColor indexed="64"/>
          <bgColor rgb="FFCCFFCC"/>
        </patternFill>
      </fill>
    </dxf>
    <dxf>
      <font>
        <color auto="1"/>
      </font>
      <fill>
        <patternFill patternType="solid">
          <fgColor indexed="64"/>
          <bgColor rgb="FFCCFFCC"/>
        </patternFill>
      </fill>
    </dxf>
    <dxf>
      <font>
        <color auto="1"/>
      </font>
      <fill>
        <patternFill patternType="solid">
          <fgColor indexed="64"/>
          <bgColor rgb="FFCCFFCC"/>
        </patternFill>
      </fill>
    </dxf>
    <dxf>
      <font>
        <color auto="1"/>
      </font>
      <fill>
        <patternFill patternType="solid">
          <fgColor indexed="64"/>
          <bgColor rgb="FFCCFFCC"/>
        </patternFill>
      </fill>
    </dxf>
    <dxf>
      <font>
        <color auto="1"/>
      </font>
      <fill>
        <patternFill patternType="solid">
          <fgColor indexed="64"/>
          <bgColor rgb="FFCCFFCC"/>
        </patternFill>
      </fill>
    </dxf>
    <dxf>
      <font>
        <color theme="1"/>
      </font>
      <fill>
        <patternFill patternType="solid">
          <fgColor indexed="64"/>
          <bgColor rgb="FFCCFFCC"/>
        </patternFill>
      </fill>
    </dxf>
    <dxf>
      <font>
        <color theme="1"/>
      </font>
      <fill>
        <patternFill patternType="solid">
          <fgColor indexed="64"/>
          <bgColor theme="6" tint="0.39997558519241921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theme" Target="theme/theme1.xml"/><Relationship Id="rId57" Type="http://schemas.openxmlformats.org/officeDocument/2006/relationships/styles" Target="styles.xml"/><Relationship Id="rId58" Type="http://schemas.openxmlformats.org/officeDocument/2006/relationships/sharedStrings" Target="sharedStrings.xml"/><Relationship Id="rId59" Type="http://schemas.openxmlformats.org/officeDocument/2006/relationships/calcChain" Target="calcChain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365125</xdr:colOff>
      <xdr:row>22</xdr:row>
      <xdr:rowOff>63500</xdr:rowOff>
    </xdr:from>
    <xdr:to>
      <xdr:col>5</xdr:col>
      <xdr:colOff>441325</xdr:colOff>
      <xdr:row>42</xdr:row>
      <xdr:rowOff>50800</xdr:rowOff>
    </xdr:to>
    <xdr:pic>
      <xdr:nvPicPr>
        <xdr:cNvPr id="2" name="Image 1" descr="C03-4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0" y="4286250"/>
          <a:ext cx="3378200" cy="3797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308927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3079750" y="349567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3089275" y="692467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3089275" y="93535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3089275" y="12795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308927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3079750" y="349567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3089275" y="692467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3089275" y="93535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3089275" y="12795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308927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3079750" y="349567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3089275" y="692467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3089275" y="93535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3089275" y="12795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308927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3079750" y="349567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3089275" y="692467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3089275" y="93535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3089275" y="12795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308927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3079750" y="349567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3089275" y="692467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3089275" y="93535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3089275" y="12795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308927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3079750" y="349567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3089275" y="692467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3089275" y="93535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3089275" y="12795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308927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3079750" y="349567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3089275" y="692467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3089275" y="93535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3089275" y="12795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57150</xdr:rowOff>
    </xdr:from>
    <xdr:to>
      <xdr:col>4</xdr:col>
      <xdr:colOff>238125</xdr:colOff>
      <xdr:row>0</xdr:row>
      <xdr:rowOff>114300</xdr:rowOff>
    </xdr:to>
    <xdr:sp macro="" textlink="">
      <xdr:nvSpPr>
        <xdr:cNvPr id="2" name="Flèche droite 1"/>
        <xdr:cNvSpPr/>
      </xdr:nvSpPr>
      <xdr:spPr>
        <a:xfrm>
          <a:off x="2981325" y="571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57150</xdr:colOff>
      <xdr:row>10</xdr:row>
      <xdr:rowOff>66675</xdr:rowOff>
    </xdr:from>
    <xdr:to>
      <xdr:col>4</xdr:col>
      <xdr:colOff>228600</xdr:colOff>
      <xdr:row>10</xdr:row>
      <xdr:rowOff>123825</xdr:rowOff>
    </xdr:to>
    <xdr:sp macro="" textlink="">
      <xdr:nvSpPr>
        <xdr:cNvPr id="3" name="Flèche droite 2"/>
        <xdr:cNvSpPr/>
      </xdr:nvSpPr>
      <xdr:spPr>
        <a:xfrm>
          <a:off x="2971800" y="35623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20</xdr:row>
      <xdr:rowOff>66675</xdr:rowOff>
    </xdr:from>
    <xdr:to>
      <xdr:col>4</xdr:col>
      <xdr:colOff>238125</xdr:colOff>
      <xdr:row>20</xdr:row>
      <xdr:rowOff>123825</xdr:rowOff>
    </xdr:to>
    <xdr:sp macro="" textlink="">
      <xdr:nvSpPr>
        <xdr:cNvPr id="4" name="Flèche droite 3"/>
        <xdr:cNvSpPr/>
      </xdr:nvSpPr>
      <xdr:spPr>
        <a:xfrm>
          <a:off x="2981325" y="70580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238125</xdr:colOff>
      <xdr:row>27</xdr:row>
      <xdr:rowOff>114300</xdr:rowOff>
    </xdr:to>
    <xdr:sp macro="" textlink="">
      <xdr:nvSpPr>
        <xdr:cNvPr id="5" name="Flèche droite 4"/>
        <xdr:cNvSpPr/>
      </xdr:nvSpPr>
      <xdr:spPr>
        <a:xfrm>
          <a:off x="2981325" y="9534525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238125</xdr:colOff>
      <xdr:row>37</xdr:row>
      <xdr:rowOff>114300</xdr:rowOff>
    </xdr:to>
    <xdr:sp macro="" textlink="">
      <xdr:nvSpPr>
        <xdr:cNvPr id="6" name="Flèche droite 5"/>
        <xdr:cNvSpPr/>
      </xdr:nvSpPr>
      <xdr:spPr>
        <a:xfrm>
          <a:off x="2981325" y="13049250"/>
          <a:ext cx="1714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B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2"/>
  <sheetViews>
    <sheetView workbookViewId="0">
      <selection activeCell="A10" sqref="A10:XFD10"/>
    </sheetView>
  </sheetViews>
  <sheetFormatPr baseColWidth="10" defaultRowHeight="27" customHeight="1" x14ac:dyDescent="0"/>
  <cols>
    <col min="1" max="1" width="101.1640625" customWidth="1"/>
  </cols>
  <sheetData>
    <row r="2" spans="1:1" ht="27" customHeight="1">
      <c r="A2" s="136" t="s">
        <v>643</v>
      </c>
    </row>
    <row r="3" spans="1:1" ht="27" customHeight="1">
      <c r="A3" t="s">
        <v>650</v>
      </c>
    </row>
    <row r="4" spans="1:1" ht="27" customHeight="1">
      <c r="A4" t="s">
        <v>651</v>
      </c>
    </row>
    <row r="5" spans="1:1" ht="27" customHeight="1">
      <c r="A5" t="s">
        <v>641</v>
      </c>
    </row>
    <row r="6" spans="1:1" ht="16" customHeight="1">
      <c r="A6" t="s">
        <v>649</v>
      </c>
    </row>
    <row r="7" spans="1:1" ht="16" customHeight="1">
      <c r="A7" t="s">
        <v>648</v>
      </c>
    </row>
    <row r="8" spans="1:1" ht="16" customHeight="1">
      <c r="A8" t="s">
        <v>647</v>
      </c>
    </row>
    <row r="9" spans="1:1" ht="16" customHeight="1">
      <c r="A9" t="s">
        <v>642</v>
      </c>
    </row>
    <row r="11" spans="1:1" ht="27" customHeight="1">
      <c r="A11" s="136" t="s">
        <v>660</v>
      </c>
    </row>
    <row r="12" spans="1:1" ht="27" customHeight="1">
      <c r="A12" t="s">
        <v>661</v>
      </c>
    </row>
    <row r="13" spans="1:1" ht="27" customHeight="1">
      <c r="A13" t="s">
        <v>662</v>
      </c>
    </row>
    <row r="14" spans="1:1" ht="27" customHeight="1">
      <c r="A14" t="s">
        <v>663</v>
      </c>
    </row>
    <row r="16" spans="1:1" ht="27" customHeight="1">
      <c r="A16" s="136" t="s">
        <v>644</v>
      </c>
    </row>
    <row r="17" spans="1:1" ht="27" customHeight="1">
      <c r="A17" t="s">
        <v>646</v>
      </c>
    </row>
    <row r="18" spans="1:1" ht="27" customHeight="1">
      <c r="A18" t="s">
        <v>645</v>
      </c>
    </row>
    <row r="19" spans="1:1" ht="27" customHeight="1">
      <c r="A19" t="s">
        <v>652</v>
      </c>
    </row>
    <row r="20" spans="1:1" ht="27" customHeight="1">
      <c r="A20" t="s">
        <v>653</v>
      </c>
    </row>
    <row r="21" spans="1:1" ht="27" customHeight="1">
      <c r="A21" t="s">
        <v>654</v>
      </c>
    </row>
    <row r="22" spans="1:1" ht="27" customHeight="1">
      <c r="A22" t="s">
        <v>655</v>
      </c>
    </row>
  </sheetData>
  <sheetProtection sheet="1" objects="1" scenarios="1" selectLockedCells="1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6"/>
  <sheetViews>
    <sheetView topLeftCell="A327" workbookViewId="0">
      <selection activeCell="E337" sqref="E337"/>
    </sheetView>
  </sheetViews>
  <sheetFormatPr baseColWidth="10" defaultRowHeight="14" x14ac:dyDescent="0"/>
  <cols>
    <col min="1" max="1" width="11.6640625" bestFit="1" customWidth="1"/>
    <col min="2" max="2" width="48.83203125" customWidth="1"/>
  </cols>
  <sheetData>
    <row r="1" spans="1:2">
      <c r="A1" s="64">
        <f>'Planning annuel'!A2</f>
        <v>41852</v>
      </c>
      <c r="B1" s="65" t="str">
        <f>'Planning annuel'!B2</f>
        <v/>
      </c>
    </row>
    <row r="2" spans="1:2">
      <c r="A2" s="64">
        <f>'Planning annuel'!A3</f>
        <v>41853</v>
      </c>
      <c r="B2" s="65" t="str">
        <f>'Planning annuel'!B3</f>
        <v/>
      </c>
    </row>
    <row r="3" spans="1:2">
      <c r="A3" s="64">
        <f>'Planning annuel'!A4</f>
        <v>41854</v>
      </c>
      <c r="B3" s="65" t="str">
        <f>'Planning annuel'!B4</f>
        <v/>
      </c>
    </row>
    <row r="4" spans="1:2">
      <c r="A4" s="64">
        <f>'Planning annuel'!A5</f>
        <v>41855</v>
      </c>
      <c r="B4" s="65" t="str">
        <f>'Planning annuel'!B5</f>
        <v/>
      </c>
    </row>
    <row r="5" spans="1:2">
      <c r="A5" s="64">
        <f>'Planning annuel'!A6</f>
        <v>41856</v>
      </c>
      <c r="B5" s="65" t="str">
        <f>'Planning annuel'!B6</f>
        <v/>
      </c>
    </row>
    <row r="6" spans="1:2">
      <c r="A6" s="64">
        <f>'Planning annuel'!A7</f>
        <v>41857</v>
      </c>
      <c r="B6" s="65" t="str">
        <f>'Planning annuel'!B7</f>
        <v/>
      </c>
    </row>
    <row r="7" spans="1:2">
      <c r="A7" s="64">
        <f>'Planning annuel'!A8</f>
        <v>41858</v>
      </c>
      <c r="B7" s="65" t="str">
        <f>'Planning annuel'!B8</f>
        <v/>
      </c>
    </row>
    <row r="8" spans="1:2">
      <c r="A8" s="64">
        <f>'Planning annuel'!A9</f>
        <v>41859</v>
      </c>
      <c r="B8" s="65" t="str">
        <f>'Planning annuel'!B9</f>
        <v/>
      </c>
    </row>
    <row r="9" spans="1:2">
      <c r="A9" s="64">
        <f>'Planning annuel'!A10</f>
        <v>41860</v>
      </c>
      <c r="B9" s="65" t="str">
        <f>'Planning annuel'!B10</f>
        <v/>
      </c>
    </row>
    <row r="10" spans="1:2">
      <c r="A10" s="64">
        <f>'Planning annuel'!A11</f>
        <v>41861</v>
      </c>
      <c r="B10" s="65" t="str">
        <f>'Planning annuel'!B11</f>
        <v/>
      </c>
    </row>
    <row r="11" spans="1:2">
      <c r="A11" s="64">
        <f>'Planning annuel'!A12</f>
        <v>41862</v>
      </c>
      <c r="B11" s="65" t="str">
        <f>'Planning annuel'!B12</f>
        <v/>
      </c>
    </row>
    <row r="12" spans="1:2">
      <c r="A12" s="64">
        <f>'Planning annuel'!A13</f>
        <v>41863</v>
      </c>
      <c r="B12" s="65" t="str">
        <f>'Planning annuel'!B13</f>
        <v/>
      </c>
    </row>
    <row r="13" spans="1:2">
      <c r="A13" s="64">
        <f>'Planning annuel'!A14</f>
        <v>41864</v>
      </c>
      <c r="B13" s="65" t="str">
        <f>'Planning annuel'!B14</f>
        <v/>
      </c>
    </row>
    <row r="14" spans="1:2">
      <c r="A14" s="64">
        <f>'Planning annuel'!A15</f>
        <v>41865</v>
      </c>
      <c r="B14" s="65" t="str">
        <f>'Planning annuel'!B15</f>
        <v/>
      </c>
    </row>
    <row r="15" spans="1:2">
      <c r="A15" s="64">
        <f>'Planning annuel'!A16</f>
        <v>41866</v>
      </c>
      <c r="B15" s="65" t="str">
        <f>'Planning annuel'!B16</f>
        <v/>
      </c>
    </row>
    <row r="16" spans="1:2">
      <c r="A16" s="64">
        <f>'Planning annuel'!A17</f>
        <v>41867</v>
      </c>
      <c r="B16" s="65" t="str">
        <f>'Planning annuel'!B17</f>
        <v/>
      </c>
    </row>
    <row r="17" spans="1:2">
      <c r="A17" s="64">
        <f>'Planning annuel'!A18</f>
        <v>41868</v>
      </c>
      <c r="B17" s="65" t="str">
        <f>'Planning annuel'!B18</f>
        <v/>
      </c>
    </row>
    <row r="18" spans="1:2">
      <c r="A18" s="64">
        <f>'Planning annuel'!A19</f>
        <v>41869</v>
      </c>
      <c r="B18" s="65" t="str">
        <f>'Planning annuel'!B19</f>
        <v/>
      </c>
    </row>
    <row r="19" spans="1:2">
      <c r="A19" s="64">
        <f>'Planning annuel'!A20</f>
        <v>41870</v>
      </c>
      <c r="B19" s="65" t="str">
        <f>'Planning annuel'!B20</f>
        <v/>
      </c>
    </row>
    <row r="20" spans="1:2">
      <c r="A20" s="64">
        <f>'Planning annuel'!A21</f>
        <v>41871</v>
      </c>
      <c r="B20" s="65" t="str">
        <f>'Planning annuel'!B21</f>
        <v/>
      </c>
    </row>
    <row r="21" spans="1:2">
      <c r="A21" s="64">
        <f>'Planning annuel'!A22</f>
        <v>41872</v>
      </c>
      <c r="B21" s="65" t="str">
        <f>'Planning annuel'!B22</f>
        <v/>
      </c>
    </row>
    <row r="22" spans="1:2">
      <c r="A22" s="64">
        <f>'Planning annuel'!A23</f>
        <v>41873</v>
      </c>
      <c r="B22" s="65" t="str">
        <f>'Planning annuel'!B23</f>
        <v/>
      </c>
    </row>
    <row r="23" spans="1:2">
      <c r="A23" s="64">
        <f>'Planning annuel'!A24</f>
        <v>41874</v>
      </c>
      <c r="B23" s="65" t="str">
        <f>'Planning annuel'!B24</f>
        <v/>
      </c>
    </row>
    <row r="24" spans="1:2">
      <c r="A24" s="64">
        <f>'Planning annuel'!A25</f>
        <v>41875</v>
      </c>
      <c r="B24" s="65" t="str">
        <f>'Planning annuel'!B25</f>
        <v/>
      </c>
    </row>
    <row r="25" spans="1:2">
      <c r="A25" s="64">
        <f>'Planning annuel'!A26</f>
        <v>41876</v>
      </c>
      <c r="B25" s="65" t="str">
        <f>'Planning annuel'!B26</f>
        <v/>
      </c>
    </row>
    <row r="26" spans="1:2">
      <c r="A26" s="64">
        <f>'Planning annuel'!A27</f>
        <v>41877</v>
      </c>
      <c r="B26" s="65" t="str">
        <f>'Planning annuel'!B27</f>
        <v/>
      </c>
    </row>
    <row r="27" spans="1:2">
      <c r="A27" s="64">
        <f>'Planning annuel'!A28</f>
        <v>41878</v>
      </c>
      <c r="B27" s="65" t="str">
        <f>'Planning annuel'!B28</f>
        <v/>
      </c>
    </row>
    <row r="28" spans="1:2">
      <c r="A28" s="64">
        <f>'Planning annuel'!A29</f>
        <v>41879</v>
      </c>
      <c r="B28" s="65" t="str">
        <f>'Planning annuel'!B29</f>
        <v/>
      </c>
    </row>
    <row r="29" spans="1:2">
      <c r="A29" s="64">
        <f>'Planning annuel'!A30</f>
        <v>41880</v>
      </c>
      <c r="B29" s="65" t="str">
        <f>'Planning annuel'!B30</f>
        <v/>
      </c>
    </row>
    <row r="30" spans="1:2">
      <c r="A30" s="64">
        <f>'Planning annuel'!A31</f>
        <v>41881</v>
      </c>
      <c r="B30" s="65" t="str">
        <f>'Planning annuel'!B31</f>
        <v/>
      </c>
    </row>
    <row r="31" spans="1:2">
      <c r="A31" s="64">
        <f>'Planning annuel'!A32</f>
        <v>41882</v>
      </c>
      <c r="B31" s="65" t="str">
        <f>'Planning annuel'!B32</f>
        <v/>
      </c>
    </row>
    <row r="32" spans="1:2">
      <c r="A32" s="64">
        <f>'Planning annuel'!C2</f>
        <v>41883</v>
      </c>
      <c r="B32" s="65" t="str">
        <f>'Planning annuel'!D2</f>
        <v>Rentrée des classes</v>
      </c>
    </row>
    <row r="33" spans="1:2">
      <c r="A33" s="64">
        <f>'Planning annuel'!C3</f>
        <v>41884</v>
      </c>
      <c r="B33" s="65" t="str">
        <f>'Planning annuel'!D3</f>
        <v/>
      </c>
    </row>
    <row r="34" spans="1:2">
      <c r="A34" s="64">
        <f>'Planning annuel'!C4</f>
        <v>41885</v>
      </c>
      <c r="B34" s="65" t="str">
        <f>'Planning annuel'!D4</f>
        <v/>
      </c>
    </row>
    <row r="35" spans="1:2">
      <c r="A35" s="64">
        <f>'Planning annuel'!C5</f>
        <v>41886</v>
      </c>
      <c r="B35" s="65" t="str">
        <f>'Planning annuel'!D5</f>
        <v/>
      </c>
    </row>
    <row r="36" spans="1:2">
      <c r="A36" s="64">
        <f>'Planning annuel'!C6</f>
        <v>41887</v>
      </c>
      <c r="B36" s="65" t="str">
        <f>'Planning annuel'!D6</f>
        <v/>
      </c>
    </row>
    <row r="37" spans="1:2">
      <c r="A37" s="64">
        <f>'Planning annuel'!C7</f>
        <v>41888</v>
      </c>
      <c r="B37" s="65" t="str">
        <f>'Planning annuel'!D7</f>
        <v/>
      </c>
    </row>
    <row r="38" spans="1:2">
      <c r="A38" s="64">
        <f>'Planning annuel'!C8</f>
        <v>41889</v>
      </c>
      <c r="B38" s="65" t="str">
        <f>'Planning annuel'!D8</f>
        <v/>
      </c>
    </row>
    <row r="39" spans="1:2">
      <c r="A39" s="64">
        <f>'Planning annuel'!C9</f>
        <v>41890</v>
      </c>
      <c r="B39" s="65" t="str">
        <f>'Planning annuel'!D9</f>
        <v/>
      </c>
    </row>
    <row r="40" spans="1:2">
      <c r="A40" s="64">
        <f>'Planning annuel'!C10</f>
        <v>41891</v>
      </c>
      <c r="B40" s="65" t="str">
        <f>'Planning annuel'!D10</f>
        <v/>
      </c>
    </row>
    <row r="41" spans="1:2">
      <c r="A41" s="64">
        <f>'Planning annuel'!C11</f>
        <v>41892</v>
      </c>
      <c r="B41" s="65" t="str">
        <f>'Planning annuel'!D11</f>
        <v/>
      </c>
    </row>
    <row r="42" spans="1:2">
      <c r="A42" s="64">
        <f>'Planning annuel'!C12</f>
        <v>41893</v>
      </c>
      <c r="B42" s="65" t="str">
        <f>'Planning annuel'!D12</f>
        <v/>
      </c>
    </row>
    <row r="43" spans="1:2">
      <c r="A43" s="64">
        <f>'Planning annuel'!C13</f>
        <v>41894</v>
      </c>
      <c r="B43" s="65" t="str">
        <f>'Planning annuel'!D13</f>
        <v/>
      </c>
    </row>
    <row r="44" spans="1:2">
      <c r="A44" s="64">
        <f>'Planning annuel'!C14</f>
        <v>41895</v>
      </c>
      <c r="B44" s="65" t="str">
        <f>'Planning annuel'!D14</f>
        <v/>
      </c>
    </row>
    <row r="45" spans="1:2">
      <c r="A45" s="64">
        <f>'Planning annuel'!C15</f>
        <v>41896</v>
      </c>
      <c r="B45" s="65" t="str">
        <f>'Planning annuel'!D15</f>
        <v/>
      </c>
    </row>
    <row r="46" spans="1:2">
      <c r="A46" s="64">
        <f>'Planning annuel'!C16</f>
        <v>41897</v>
      </c>
      <c r="B46" s="65" t="str">
        <f>'Planning annuel'!D16</f>
        <v/>
      </c>
    </row>
    <row r="47" spans="1:2">
      <c r="A47" s="64">
        <f>'Planning annuel'!C17</f>
        <v>41898</v>
      </c>
      <c r="B47" s="65" t="str">
        <f>'Planning annuel'!D17</f>
        <v/>
      </c>
    </row>
    <row r="48" spans="1:2">
      <c r="A48" s="64">
        <f>'Planning annuel'!C18</f>
        <v>41899</v>
      </c>
      <c r="B48" s="65" t="str">
        <f>'Planning annuel'!D18</f>
        <v/>
      </c>
    </row>
    <row r="49" spans="1:2">
      <c r="A49" s="64">
        <f>'Planning annuel'!C19</f>
        <v>41900</v>
      </c>
      <c r="B49" s="65" t="str">
        <f>'Planning annuel'!D19</f>
        <v/>
      </c>
    </row>
    <row r="50" spans="1:2">
      <c r="A50" s="64">
        <f>'Planning annuel'!C20</f>
        <v>41901</v>
      </c>
      <c r="B50" s="65" t="str">
        <f>'Planning annuel'!D20</f>
        <v/>
      </c>
    </row>
    <row r="51" spans="1:2">
      <c r="A51" s="64">
        <f>'Planning annuel'!C21</f>
        <v>41902</v>
      </c>
      <c r="B51" s="65" t="str">
        <f>'Planning annuel'!D21</f>
        <v/>
      </c>
    </row>
    <row r="52" spans="1:2">
      <c r="A52" s="64">
        <f>'Planning annuel'!C22</f>
        <v>41903</v>
      </c>
      <c r="B52" s="65" t="str">
        <f>'Planning annuel'!D22</f>
        <v/>
      </c>
    </row>
    <row r="53" spans="1:2">
      <c r="A53" s="64">
        <f>'Planning annuel'!C23</f>
        <v>41904</v>
      </c>
      <c r="B53" s="65" t="str">
        <f>'Planning annuel'!D23</f>
        <v/>
      </c>
    </row>
    <row r="54" spans="1:2">
      <c r="A54" s="64">
        <f>'Planning annuel'!C24</f>
        <v>41905</v>
      </c>
      <c r="B54" s="65" t="str">
        <f>'Planning annuel'!D24</f>
        <v/>
      </c>
    </row>
    <row r="55" spans="1:2">
      <c r="A55" s="64">
        <f>'Planning annuel'!C25</f>
        <v>41906</v>
      </c>
      <c r="B55" s="65" t="str">
        <f>'Planning annuel'!D25</f>
        <v/>
      </c>
    </row>
    <row r="56" spans="1:2">
      <c r="A56" s="64">
        <f>'Planning annuel'!C26</f>
        <v>41907</v>
      </c>
      <c r="B56" s="65" t="str">
        <f>'Planning annuel'!D26</f>
        <v/>
      </c>
    </row>
    <row r="57" spans="1:2">
      <c r="A57" s="64">
        <f>'Planning annuel'!C27</f>
        <v>41908</v>
      </c>
      <c r="B57" s="65" t="str">
        <f>'Planning annuel'!D27</f>
        <v/>
      </c>
    </row>
    <row r="58" spans="1:2">
      <c r="A58" s="64">
        <f>'Planning annuel'!C28</f>
        <v>41909</v>
      </c>
      <c r="B58" s="65" t="str">
        <f>'Planning annuel'!D28</f>
        <v>Fête FWB</v>
      </c>
    </row>
    <row r="59" spans="1:2">
      <c r="A59" s="64">
        <f>'Planning annuel'!C29</f>
        <v>41910</v>
      </c>
      <c r="B59" s="65" t="str">
        <f>'Planning annuel'!D29</f>
        <v/>
      </c>
    </row>
    <row r="60" spans="1:2">
      <c r="A60" s="64">
        <f>'Planning annuel'!C30</f>
        <v>41911</v>
      </c>
      <c r="B60" s="65" t="str">
        <f>'Planning annuel'!D30</f>
        <v/>
      </c>
    </row>
    <row r="61" spans="1:2">
      <c r="A61" s="64">
        <f>'Planning annuel'!C31</f>
        <v>41912</v>
      </c>
      <c r="B61" s="65" t="str">
        <f>'Planning annuel'!D31</f>
        <v/>
      </c>
    </row>
    <row r="62" spans="1:2">
      <c r="A62" s="66">
        <f>'Planning annuel'!E2</f>
        <v>41913</v>
      </c>
      <c r="B62" s="65" t="str">
        <f>'Planning annuel'!F2</f>
        <v/>
      </c>
    </row>
    <row r="63" spans="1:2">
      <c r="A63" s="66">
        <f>'Planning annuel'!E3</f>
        <v>41914</v>
      </c>
      <c r="B63" s="65" t="str">
        <f>'Planning annuel'!F3</f>
        <v/>
      </c>
    </row>
    <row r="64" spans="1:2">
      <c r="A64" s="66">
        <f>'Planning annuel'!E4</f>
        <v>41915</v>
      </c>
      <c r="B64" s="65" t="str">
        <f>'Planning annuel'!F4</f>
        <v/>
      </c>
    </row>
    <row r="65" spans="1:2">
      <c r="A65" s="66">
        <f>'Planning annuel'!E5</f>
        <v>41916</v>
      </c>
      <c r="B65" s="65" t="str">
        <f>'Planning annuel'!F5</f>
        <v/>
      </c>
    </row>
    <row r="66" spans="1:2">
      <c r="A66" s="66">
        <f>'Planning annuel'!E6</f>
        <v>41917</v>
      </c>
      <c r="B66" s="65" t="str">
        <f>'Planning annuel'!F6</f>
        <v/>
      </c>
    </row>
    <row r="67" spans="1:2">
      <c r="A67" s="66">
        <f>'Planning annuel'!E7</f>
        <v>41918</v>
      </c>
      <c r="B67" s="65" t="str">
        <f>'Planning annuel'!F7</f>
        <v/>
      </c>
    </row>
    <row r="68" spans="1:2">
      <c r="A68" s="66">
        <f>'Planning annuel'!E8</f>
        <v>41919</v>
      </c>
      <c r="B68" s="65" t="str">
        <f>'Planning annuel'!F8</f>
        <v/>
      </c>
    </row>
    <row r="69" spans="1:2">
      <c r="A69" s="66">
        <f>'Planning annuel'!E9</f>
        <v>41920</v>
      </c>
      <c r="B69" s="65" t="str">
        <f>'Planning annuel'!F9</f>
        <v/>
      </c>
    </row>
    <row r="70" spans="1:2">
      <c r="A70" s="66">
        <f>'Planning annuel'!E10</f>
        <v>41921</v>
      </c>
      <c r="B70" s="65" t="str">
        <f>'Planning annuel'!F10</f>
        <v/>
      </c>
    </row>
    <row r="71" spans="1:2">
      <c r="A71" s="66">
        <f>'Planning annuel'!E11</f>
        <v>41922</v>
      </c>
      <c r="B71" s="65" t="str">
        <f>'Planning annuel'!F11</f>
        <v/>
      </c>
    </row>
    <row r="72" spans="1:2">
      <c r="A72" s="66">
        <f>'Planning annuel'!E12</f>
        <v>41923</v>
      </c>
      <c r="B72" s="65" t="str">
        <f>'Planning annuel'!F12</f>
        <v/>
      </c>
    </row>
    <row r="73" spans="1:2">
      <c r="A73" s="66">
        <f>'Planning annuel'!E13</f>
        <v>41924</v>
      </c>
      <c r="B73" s="65" t="str">
        <f>'Planning annuel'!F13</f>
        <v/>
      </c>
    </row>
    <row r="74" spans="1:2">
      <c r="A74" s="66">
        <f>'Planning annuel'!E14</f>
        <v>41925</v>
      </c>
      <c r="B74" s="65" t="str">
        <f>'Planning annuel'!F14</f>
        <v/>
      </c>
    </row>
    <row r="75" spans="1:2">
      <c r="A75" s="66">
        <f>'Planning annuel'!E15</f>
        <v>41926</v>
      </c>
      <c r="B75" s="65" t="str">
        <f>'Planning annuel'!F15</f>
        <v/>
      </c>
    </row>
    <row r="76" spans="1:2">
      <c r="A76" s="66">
        <f>'Planning annuel'!E16</f>
        <v>41927</v>
      </c>
      <c r="B76" s="65" t="str">
        <f>'Planning annuel'!F16</f>
        <v/>
      </c>
    </row>
    <row r="77" spans="1:2">
      <c r="A77" s="66">
        <f>'Planning annuel'!E17</f>
        <v>41928</v>
      </c>
      <c r="B77" s="65" t="str">
        <f>'Planning annuel'!F17</f>
        <v/>
      </c>
    </row>
    <row r="78" spans="1:2">
      <c r="A78" s="66">
        <f>'Planning annuel'!E18</f>
        <v>41929</v>
      </c>
      <c r="B78" s="65" t="str">
        <f>'Planning annuel'!F18</f>
        <v/>
      </c>
    </row>
    <row r="79" spans="1:2">
      <c r="A79" s="66">
        <f>'Planning annuel'!E19</f>
        <v>41930</v>
      </c>
      <c r="B79" s="65" t="str">
        <f>'Planning annuel'!F19</f>
        <v/>
      </c>
    </row>
    <row r="80" spans="1:2">
      <c r="A80" s="66">
        <f>'Planning annuel'!E20</f>
        <v>41931</v>
      </c>
      <c r="B80" s="65" t="str">
        <f>'Planning annuel'!F20</f>
        <v/>
      </c>
    </row>
    <row r="81" spans="1:2">
      <c r="A81" s="66">
        <f>'Planning annuel'!E21</f>
        <v>41932</v>
      </c>
      <c r="B81" s="65" t="str">
        <f>'Planning annuel'!F21</f>
        <v/>
      </c>
    </row>
    <row r="82" spans="1:2">
      <c r="A82" s="66">
        <f>'Planning annuel'!E22</f>
        <v>41933</v>
      </c>
      <c r="B82" s="65" t="str">
        <f>'Planning annuel'!F22</f>
        <v/>
      </c>
    </row>
    <row r="83" spans="1:2">
      <c r="A83" s="66">
        <f>'Planning annuel'!E23</f>
        <v>41934</v>
      </c>
      <c r="B83" s="65" t="str">
        <f>'Planning annuel'!F23</f>
        <v/>
      </c>
    </row>
    <row r="84" spans="1:2">
      <c r="A84" s="66">
        <f>'Planning annuel'!E24</f>
        <v>41935</v>
      </c>
      <c r="B84" s="65" t="str">
        <f>'Planning annuel'!F24</f>
        <v/>
      </c>
    </row>
    <row r="85" spans="1:2">
      <c r="A85" s="66">
        <f>'Planning annuel'!E25</f>
        <v>41936</v>
      </c>
      <c r="B85" s="65" t="str">
        <f>'Planning annuel'!F25</f>
        <v/>
      </c>
    </row>
    <row r="86" spans="1:2">
      <c r="A86" s="66">
        <f>'Planning annuel'!E26</f>
        <v>41937</v>
      </c>
      <c r="B86" s="65" t="str">
        <f>'Planning annuel'!F26</f>
        <v/>
      </c>
    </row>
    <row r="87" spans="1:2">
      <c r="A87" s="66">
        <f>'Planning annuel'!E27</f>
        <v>41938</v>
      </c>
      <c r="B87" s="65" t="str">
        <f>'Planning annuel'!F27</f>
        <v/>
      </c>
    </row>
    <row r="88" spans="1:2">
      <c r="A88" s="66">
        <f>'Planning annuel'!E28</f>
        <v>41939</v>
      </c>
      <c r="B88" s="65" t="str">
        <f>'Planning annuel'!F28</f>
        <v>Congé d'automne</v>
      </c>
    </row>
    <row r="89" spans="1:2">
      <c r="A89" s="66">
        <f>'Planning annuel'!E29</f>
        <v>41940</v>
      </c>
      <c r="B89" s="65" t="str">
        <f>'Planning annuel'!F29</f>
        <v>Congé d'automne</v>
      </c>
    </row>
    <row r="90" spans="1:2">
      <c r="A90" s="66">
        <f>'Planning annuel'!E30</f>
        <v>41941</v>
      </c>
      <c r="B90" s="65" t="str">
        <f>'Planning annuel'!F30</f>
        <v>Congé d'automne</v>
      </c>
    </row>
    <row r="91" spans="1:2">
      <c r="A91" s="66">
        <f>'Planning annuel'!E31</f>
        <v>41942</v>
      </c>
      <c r="B91" s="65" t="str">
        <f>'Planning annuel'!F31</f>
        <v>Congé d'automne</v>
      </c>
    </row>
    <row r="92" spans="1:2">
      <c r="A92" s="66">
        <f>'Planning annuel'!E32</f>
        <v>41943</v>
      </c>
      <c r="B92" s="65" t="str">
        <f>'Planning annuel'!F32</f>
        <v>Congé d'automne</v>
      </c>
    </row>
    <row r="93" spans="1:2">
      <c r="A93" s="66">
        <f>'Planning annuel'!G2</f>
        <v>41944</v>
      </c>
      <c r="B93" s="65" t="str">
        <f>'Planning annuel'!H2</f>
        <v/>
      </c>
    </row>
    <row r="94" spans="1:2">
      <c r="A94" s="66">
        <f>'Planning annuel'!G3</f>
        <v>41945</v>
      </c>
      <c r="B94" s="65" t="str">
        <f>'Planning annuel'!H3</f>
        <v/>
      </c>
    </row>
    <row r="95" spans="1:2">
      <c r="A95" s="66">
        <f>'Planning annuel'!G4</f>
        <v>41946</v>
      </c>
      <c r="B95" s="65" t="str">
        <f>'Planning annuel'!H4</f>
        <v/>
      </c>
    </row>
    <row r="96" spans="1:2">
      <c r="A96" s="66">
        <f>'Planning annuel'!G5</f>
        <v>41947</v>
      </c>
      <c r="B96" s="65" t="str">
        <f>'Planning annuel'!H5</f>
        <v/>
      </c>
    </row>
    <row r="97" spans="1:2">
      <c r="A97" s="66">
        <f>'Planning annuel'!G6</f>
        <v>41948</v>
      </c>
      <c r="B97" s="65" t="str">
        <f>'Planning annuel'!H6</f>
        <v/>
      </c>
    </row>
    <row r="98" spans="1:2">
      <c r="A98" s="66">
        <f>'Planning annuel'!G7</f>
        <v>41949</v>
      </c>
      <c r="B98" s="65" t="str">
        <f>'Planning annuel'!H7</f>
        <v/>
      </c>
    </row>
    <row r="99" spans="1:2">
      <c r="A99" s="66">
        <f>'Planning annuel'!G8</f>
        <v>41950</v>
      </c>
      <c r="B99" s="65" t="str">
        <f>'Planning annuel'!H8</f>
        <v/>
      </c>
    </row>
    <row r="100" spans="1:2">
      <c r="A100" s="66">
        <f>'Planning annuel'!G9</f>
        <v>41951</v>
      </c>
      <c r="B100" s="65" t="str">
        <f>'Planning annuel'!H9</f>
        <v/>
      </c>
    </row>
    <row r="101" spans="1:2">
      <c r="A101" s="66">
        <f>'Planning annuel'!G10</f>
        <v>41952</v>
      </c>
      <c r="B101" s="65" t="str">
        <f>'Planning annuel'!H10</f>
        <v/>
      </c>
    </row>
    <row r="102" spans="1:2">
      <c r="A102" s="66">
        <f>'Planning annuel'!G11</f>
        <v>41953</v>
      </c>
      <c r="B102" s="65" t="str">
        <f>'Planning annuel'!H11</f>
        <v/>
      </c>
    </row>
    <row r="103" spans="1:2">
      <c r="A103" s="66">
        <f>'Planning annuel'!G12</f>
        <v>41954</v>
      </c>
      <c r="B103" s="65" t="str">
        <f>'Planning annuel'!H12</f>
        <v>Armistice</v>
      </c>
    </row>
    <row r="104" spans="1:2">
      <c r="A104" s="66">
        <f>'Planning annuel'!G13</f>
        <v>41955</v>
      </c>
      <c r="B104" s="65" t="str">
        <f>'Planning annuel'!H13</f>
        <v/>
      </c>
    </row>
    <row r="105" spans="1:2">
      <c r="A105" s="66">
        <f>'Planning annuel'!G14</f>
        <v>41956</v>
      </c>
      <c r="B105" s="65" t="str">
        <f>'Planning annuel'!H14</f>
        <v/>
      </c>
    </row>
    <row r="106" spans="1:2">
      <c r="A106" s="66">
        <f>'Planning annuel'!G15</f>
        <v>41957</v>
      </c>
      <c r="B106" s="65" t="str">
        <f>'Planning annuel'!H15</f>
        <v/>
      </c>
    </row>
    <row r="107" spans="1:2">
      <c r="A107" s="66">
        <f>'Planning annuel'!G16</f>
        <v>41958</v>
      </c>
      <c r="B107" s="65" t="str">
        <f>'Planning annuel'!H16</f>
        <v/>
      </c>
    </row>
    <row r="108" spans="1:2">
      <c r="A108" s="66">
        <f>'Planning annuel'!G17</f>
        <v>41959</v>
      </c>
      <c r="B108" s="65" t="str">
        <f>'Planning annuel'!H17</f>
        <v/>
      </c>
    </row>
    <row r="109" spans="1:2">
      <c r="A109" s="66">
        <f>'Planning annuel'!G18</f>
        <v>41960</v>
      </c>
      <c r="B109" s="65" t="str">
        <f>'Planning annuel'!H18</f>
        <v/>
      </c>
    </row>
    <row r="110" spans="1:2">
      <c r="A110" s="66">
        <f>'Planning annuel'!G19</f>
        <v>41961</v>
      </c>
      <c r="B110" s="65" t="str">
        <f>'Planning annuel'!H19</f>
        <v/>
      </c>
    </row>
    <row r="111" spans="1:2">
      <c r="A111" s="66">
        <f>'Planning annuel'!G20</f>
        <v>41962</v>
      </c>
      <c r="B111" s="65" t="str">
        <f>'Planning annuel'!H20</f>
        <v/>
      </c>
    </row>
    <row r="112" spans="1:2">
      <c r="A112" s="66">
        <f>'Planning annuel'!G21</f>
        <v>41963</v>
      </c>
      <c r="B112" s="65" t="str">
        <f>'Planning annuel'!H21</f>
        <v/>
      </c>
    </row>
    <row r="113" spans="1:2">
      <c r="A113" s="66">
        <f>'Planning annuel'!G22</f>
        <v>41964</v>
      </c>
      <c r="B113" s="65" t="str">
        <f>'Planning annuel'!H22</f>
        <v/>
      </c>
    </row>
    <row r="114" spans="1:2">
      <c r="A114" s="66">
        <f>'Planning annuel'!G23</f>
        <v>41965</v>
      </c>
      <c r="B114" s="65" t="str">
        <f>'Planning annuel'!H23</f>
        <v/>
      </c>
    </row>
    <row r="115" spans="1:2">
      <c r="A115" s="66">
        <f>'Planning annuel'!G24</f>
        <v>41966</v>
      </c>
      <c r="B115" s="65" t="str">
        <f>'Planning annuel'!H24</f>
        <v/>
      </c>
    </row>
    <row r="116" spans="1:2">
      <c r="A116" s="66">
        <f>'Planning annuel'!G25</f>
        <v>41967</v>
      </c>
      <c r="B116" s="65" t="str">
        <f>'Planning annuel'!H25</f>
        <v/>
      </c>
    </row>
    <row r="117" spans="1:2">
      <c r="A117" s="66">
        <f>'Planning annuel'!G26</f>
        <v>41968</v>
      </c>
      <c r="B117" s="65" t="str">
        <f>'Planning annuel'!H26</f>
        <v/>
      </c>
    </row>
    <row r="118" spans="1:2">
      <c r="A118" s="66">
        <f>'Planning annuel'!G27</f>
        <v>41969</v>
      </c>
      <c r="B118" s="65" t="str">
        <f>'Planning annuel'!H27</f>
        <v/>
      </c>
    </row>
    <row r="119" spans="1:2">
      <c r="A119" s="66">
        <f>'Planning annuel'!G28</f>
        <v>41970</v>
      </c>
      <c r="B119" s="65" t="str">
        <f>'Planning annuel'!H28</f>
        <v/>
      </c>
    </row>
    <row r="120" spans="1:2">
      <c r="A120" s="66">
        <f>'Planning annuel'!G29</f>
        <v>41971</v>
      </c>
      <c r="B120" s="65" t="str">
        <f>'Planning annuel'!H29</f>
        <v/>
      </c>
    </row>
    <row r="121" spans="1:2">
      <c r="A121" s="66">
        <f>'Planning annuel'!G30</f>
        <v>41972</v>
      </c>
      <c r="B121" s="65" t="str">
        <f>'Planning annuel'!H30</f>
        <v/>
      </c>
    </row>
    <row r="122" spans="1:2">
      <c r="A122" s="66">
        <f>'Planning annuel'!G31</f>
        <v>41973</v>
      </c>
      <c r="B122" s="65" t="str">
        <f>'Planning annuel'!H31</f>
        <v/>
      </c>
    </row>
    <row r="123" spans="1:2">
      <c r="A123" s="66">
        <f>'Planning annuel'!I2</f>
        <v>41974</v>
      </c>
      <c r="B123" s="65" t="str">
        <f>'Planning annuel'!J2</f>
        <v/>
      </c>
    </row>
    <row r="124" spans="1:2">
      <c r="A124" s="66">
        <f>'Planning annuel'!I3</f>
        <v>41975</v>
      </c>
      <c r="B124" s="65" t="str">
        <f>'Planning annuel'!J3</f>
        <v/>
      </c>
    </row>
    <row r="125" spans="1:2">
      <c r="A125" s="66">
        <f>'Planning annuel'!I4</f>
        <v>41976</v>
      </c>
      <c r="B125" s="65" t="str">
        <f>'Planning annuel'!J4</f>
        <v/>
      </c>
    </row>
    <row r="126" spans="1:2">
      <c r="A126" s="66">
        <f>'Planning annuel'!I5</f>
        <v>41977</v>
      </c>
      <c r="B126" s="65" t="str">
        <f>'Planning annuel'!J5</f>
        <v/>
      </c>
    </row>
    <row r="127" spans="1:2">
      <c r="A127" s="66">
        <f>'Planning annuel'!I6</f>
        <v>41978</v>
      </c>
      <c r="B127" s="65" t="str">
        <f>'Planning annuel'!J6</f>
        <v/>
      </c>
    </row>
    <row r="128" spans="1:2">
      <c r="A128" s="66">
        <f>'Planning annuel'!I7</f>
        <v>41979</v>
      </c>
      <c r="B128" s="65" t="str">
        <f>'Planning annuel'!J7</f>
        <v/>
      </c>
    </row>
    <row r="129" spans="1:2">
      <c r="A129" s="66">
        <f>'Planning annuel'!I8</f>
        <v>41980</v>
      </c>
      <c r="B129" s="65" t="str">
        <f>'Planning annuel'!J8</f>
        <v/>
      </c>
    </row>
    <row r="130" spans="1:2">
      <c r="A130" s="66">
        <f>'Planning annuel'!I9</f>
        <v>41981</v>
      </c>
      <c r="B130" s="65" t="str">
        <f>'Planning annuel'!J9</f>
        <v/>
      </c>
    </row>
    <row r="131" spans="1:2">
      <c r="A131" s="66">
        <f>'Planning annuel'!I10</f>
        <v>41982</v>
      </c>
      <c r="B131" s="65" t="str">
        <f>'Planning annuel'!J10</f>
        <v/>
      </c>
    </row>
    <row r="132" spans="1:2">
      <c r="A132" s="66">
        <f>'Planning annuel'!I11</f>
        <v>41983</v>
      </c>
      <c r="B132" s="65" t="str">
        <f>'Planning annuel'!J11</f>
        <v/>
      </c>
    </row>
    <row r="133" spans="1:2">
      <c r="A133" s="66">
        <f>'Planning annuel'!I12</f>
        <v>41984</v>
      </c>
      <c r="B133" s="65" t="str">
        <f>'Planning annuel'!J12</f>
        <v/>
      </c>
    </row>
    <row r="134" spans="1:2">
      <c r="A134" s="66">
        <f>'Planning annuel'!I13</f>
        <v>41985</v>
      </c>
      <c r="B134" s="65" t="str">
        <f>'Planning annuel'!J13</f>
        <v/>
      </c>
    </row>
    <row r="135" spans="1:2">
      <c r="A135" s="66">
        <f>'Planning annuel'!I14</f>
        <v>41986</v>
      </c>
      <c r="B135" s="65" t="str">
        <f>'Planning annuel'!J14</f>
        <v/>
      </c>
    </row>
    <row r="136" spans="1:2">
      <c r="A136" s="66">
        <f>'Planning annuel'!I15</f>
        <v>41987</v>
      </c>
      <c r="B136" s="65" t="str">
        <f>'Planning annuel'!J15</f>
        <v/>
      </c>
    </row>
    <row r="137" spans="1:2">
      <c r="A137" s="66">
        <f>'Planning annuel'!I16</f>
        <v>41988</v>
      </c>
      <c r="B137" s="65" t="str">
        <f>'Planning annuel'!J16</f>
        <v/>
      </c>
    </row>
    <row r="138" spans="1:2">
      <c r="A138" s="66">
        <f>'Planning annuel'!I17</f>
        <v>41989</v>
      </c>
      <c r="B138" s="65" t="str">
        <f>'Planning annuel'!J17</f>
        <v/>
      </c>
    </row>
    <row r="139" spans="1:2">
      <c r="A139" s="66">
        <f>'Planning annuel'!I18</f>
        <v>41990</v>
      </c>
      <c r="B139" s="65" t="str">
        <f>'Planning annuel'!J18</f>
        <v/>
      </c>
    </row>
    <row r="140" spans="1:2">
      <c r="A140" s="66">
        <f>'Planning annuel'!I19</f>
        <v>41991</v>
      </c>
      <c r="B140" s="65" t="str">
        <f>'Planning annuel'!J19</f>
        <v/>
      </c>
    </row>
    <row r="141" spans="1:2">
      <c r="A141" s="66">
        <f>'Planning annuel'!I20</f>
        <v>41992</v>
      </c>
      <c r="B141" s="65" t="str">
        <f>'Planning annuel'!J20</f>
        <v/>
      </c>
    </row>
    <row r="142" spans="1:2">
      <c r="A142" s="66">
        <f>'Planning annuel'!I21</f>
        <v>41993</v>
      </c>
      <c r="B142" s="65" t="str">
        <f>'Planning annuel'!J21</f>
        <v/>
      </c>
    </row>
    <row r="143" spans="1:2">
      <c r="A143" s="66">
        <f>'Planning annuel'!I22</f>
        <v>41994</v>
      </c>
      <c r="B143" s="65" t="str">
        <f>'Planning annuel'!J22</f>
        <v/>
      </c>
    </row>
    <row r="144" spans="1:2">
      <c r="A144" s="66">
        <f>'Planning annuel'!I23</f>
        <v>41995</v>
      </c>
      <c r="B144" s="65" t="str">
        <f>'Planning annuel'!J23</f>
        <v>Vacances d'hiver</v>
      </c>
    </row>
    <row r="145" spans="1:2">
      <c r="A145" s="66">
        <f>'Planning annuel'!I24</f>
        <v>41996</v>
      </c>
      <c r="B145" s="65" t="str">
        <f>'Planning annuel'!J24</f>
        <v>Vacances d'hiver</v>
      </c>
    </row>
    <row r="146" spans="1:2">
      <c r="A146" s="66">
        <f>'Planning annuel'!I25</f>
        <v>41997</v>
      </c>
      <c r="B146" s="65" t="str">
        <f>'Planning annuel'!J25</f>
        <v>Vacances d'hiver</v>
      </c>
    </row>
    <row r="147" spans="1:2">
      <c r="A147" s="66">
        <f>'Planning annuel'!I26</f>
        <v>41998</v>
      </c>
      <c r="B147" s="65" t="str">
        <f>'Planning annuel'!J26</f>
        <v>Vacances d'hiver</v>
      </c>
    </row>
    <row r="148" spans="1:2">
      <c r="A148" s="66">
        <f>'Planning annuel'!I27</f>
        <v>41999</v>
      </c>
      <c r="B148" s="65" t="str">
        <f>'Planning annuel'!J27</f>
        <v>Vacances d'hiver</v>
      </c>
    </row>
    <row r="149" spans="1:2">
      <c r="A149" s="66">
        <f>'Planning annuel'!I28</f>
        <v>42000</v>
      </c>
      <c r="B149" s="65" t="str">
        <f>'Planning annuel'!J28</f>
        <v>Vacances d'hiver</v>
      </c>
    </row>
    <row r="150" spans="1:2">
      <c r="A150" s="66">
        <f>'Planning annuel'!I29</f>
        <v>42001</v>
      </c>
      <c r="B150" s="65" t="str">
        <f>'Planning annuel'!J29</f>
        <v>Vacances d'hiver</v>
      </c>
    </row>
    <row r="151" spans="1:2">
      <c r="A151" s="66">
        <f>'Planning annuel'!I30</f>
        <v>42002</v>
      </c>
      <c r="B151" s="65" t="str">
        <f>'Planning annuel'!J30</f>
        <v>Vacances d'hiver</v>
      </c>
    </row>
    <row r="152" spans="1:2">
      <c r="A152" s="66">
        <f>'Planning annuel'!I31</f>
        <v>42003</v>
      </c>
      <c r="B152" s="65" t="str">
        <f>'Planning annuel'!J31</f>
        <v>Vacances d'hiver</v>
      </c>
    </row>
    <row r="153" spans="1:2">
      <c r="A153" s="66">
        <f>'Planning annuel'!I32</f>
        <v>42004</v>
      </c>
      <c r="B153" s="65" t="str">
        <f>'Planning annuel'!J32</f>
        <v>Vacances d'hiver</v>
      </c>
    </row>
    <row r="154" spans="1:2">
      <c r="A154" s="66">
        <f>'Planning annuel'!K2</f>
        <v>42005</v>
      </c>
      <c r="B154" s="65" t="str">
        <f>'Planning annuel'!L2</f>
        <v>Vacances d'hiver</v>
      </c>
    </row>
    <row r="155" spans="1:2">
      <c r="A155" s="66">
        <f>'Planning annuel'!K3</f>
        <v>42006</v>
      </c>
      <c r="B155" s="65" t="str">
        <f>'Planning annuel'!L3</f>
        <v>Vacances d'hiver</v>
      </c>
    </row>
    <row r="156" spans="1:2">
      <c r="A156" s="66">
        <f>'Planning annuel'!K4</f>
        <v>42007</v>
      </c>
      <c r="B156" s="65" t="str">
        <f>'Planning annuel'!L4</f>
        <v/>
      </c>
    </row>
    <row r="157" spans="1:2">
      <c r="A157" s="66">
        <f>'Planning annuel'!K5</f>
        <v>42008</v>
      </c>
      <c r="B157" s="65" t="str">
        <f>'Planning annuel'!L5</f>
        <v/>
      </c>
    </row>
    <row r="158" spans="1:2">
      <c r="A158" s="66">
        <f>'Planning annuel'!K6</f>
        <v>42009</v>
      </c>
      <c r="B158" s="65" t="str">
        <f>'Planning annuel'!L6</f>
        <v/>
      </c>
    </row>
    <row r="159" spans="1:2">
      <c r="A159" s="66">
        <f>'Planning annuel'!K7</f>
        <v>42010</v>
      </c>
      <c r="B159" s="65" t="str">
        <f>'Planning annuel'!L7</f>
        <v/>
      </c>
    </row>
    <row r="160" spans="1:2">
      <c r="A160" s="66">
        <f>'Planning annuel'!K8</f>
        <v>42011</v>
      </c>
      <c r="B160" s="65" t="str">
        <f>'Planning annuel'!L8</f>
        <v/>
      </c>
    </row>
    <row r="161" spans="1:2">
      <c r="A161" s="66">
        <f>'Planning annuel'!K9</f>
        <v>42012</v>
      </c>
      <c r="B161" s="65" t="str">
        <f>'Planning annuel'!L9</f>
        <v/>
      </c>
    </row>
    <row r="162" spans="1:2">
      <c r="A162" s="66">
        <f>'Planning annuel'!K10</f>
        <v>42013</v>
      </c>
      <c r="B162" s="65" t="str">
        <f>'Planning annuel'!L10</f>
        <v/>
      </c>
    </row>
    <row r="163" spans="1:2">
      <c r="A163" s="66">
        <f>'Planning annuel'!K11</f>
        <v>42014</v>
      </c>
      <c r="B163" s="65" t="str">
        <f>'Planning annuel'!L11</f>
        <v/>
      </c>
    </row>
    <row r="164" spans="1:2">
      <c r="A164" s="66">
        <f>'Planning annuel'!K12</f>
        <v>42015</v>
      </c>
      <c r="B164" s="65" t="str">
        <f>'Planning annuel'!L12</f>
        <v/>
      </c>
    </row>
    <row r="165" spans="1:2">
      <c r="A165" s="66">
        <f>'Planning annuel'!K13</f>
        <v>42016</v>
      </c>
      <c r="B165" s="65" t="str">
        <f>'Planning annuel'!L13</f>
        <v/>
      </c>
    </row>
    <row r="166" spans="1:2">
      <c r="A166" s="66">
        <f>'Planning annuel'!K14</f>
        <v>42017</v>
      </c>
      <c r="B166" s="65" t="str">
        <f>'Planning annuel'!L14</f>
        <v/>
      </c>
    </row>
    <row r="167" spans="1:2">
      <c r="A167" s="66">
        <f>'Planning annuel'!K15</f>
        <v>42018</v>
      </c>
      <c r="B167" s="65" t="str">
        <f>'Planning annuel'!L15</f>
        <v/>
      </c>
    </row>
    <row r="168" spans="1:2">
      <c r="A168" s="66">
        <f>'Planning annuel'!K16</f>
        <v>42019</v>
      </c>
      <c r="B168" s="65" t="str">
        <f>'Planning annuel'!L16</f>
        <v/>
      </c>
    </row>
    <row r="169" spans="1:2">
      <c r="A169" s="66">
        <f>'Planning annuel'!K17</f>
        <v>42020</v>
      </c>
      <c r="B169" s="65" t="str">
        <f>'Planning annuel'!L17</f>
        <v/>
      </c>
    </row>
    <row r="170" spans="1:2">
      <c r="A170" s="66">
        <f>'Planning annuel'!K18</f>
        <v>42021</v>
      </c>
      <c r="B170" s="65" t="str">
        <f>'Planning annuel'!L18</f>
        <v/>
      </c>
    </row>
    <row r="171" spans="1:2">
      <c r="A171" s="66">
        <f>'Planning annuel'!K19</f>
        <v>42022</v>
      </c>
      <c r="B171" s="65" t="str">
        <f>'Planning annuel'!L19</f>
        <v/>
      </c>
    </row>
    <row r="172" spans="1:2">
      <c r="A172" s="66">
        <f>'Planning annuel'!K20</f>
        <v>42023</v>
      </c>
      <c r="B172" s="65" t="str">
        <f>'Planning annuel'!L20</f>
        <v/>
      </c>
    </row>
    <row r="173" spans="1:2">
      <c r="A173" s="66">
        <f>'Planning annuel'!K21</f>
        <v>42024</v>
      </c>
      <c r="B173" s="65" t="str">
        <f>'Planning annuel'!L21</f>
        <v/>
      </c>
    </row>
    <row r="174" spans="1:2">
      <c r="A174" s="66">
        <f>'Planning annuel'!K22</f>
        <v>42025</v>
      </c>
      <c r="B174" s="65" t="str">
        <f>'Planning annuel'!L22</f>
        <v/>
      </c>
    </row>
    <row r="175" spans="1:2">
      <c r="A175" s="66">
        <f>'Planning annuel'!K23</f>
        <v>42026</v>
      </c>
      <c r="B175" s="65" t="str">
        <f>'Planning annuel'!L23</f>
        <v/>
      </c>
    </row>
    <row r="176" spans="1:2">
      <c r="A176" s="66">
        <f>'Planning annuel'!K24</f>
        <v>42027</v>
      </c>
      <c r="B176" s="65" t="str">
        <f>'Planning annuel'!L24</f>
        <v/>
      </c>
    </row>
    <row r="177" spans="1:2">
      <c r="A177" s="66">
        <f>'Planning annuel'!K25</f>
        <v>42028</v>
      </c>
      <c r="B177" s="65" t="str">
        <f>'Planning annuel'!L25</f>
        <v/>
      </c>
    </row>
    <row r="178" spans="1:2">
      <c r="A178" s="66">
        <f>'Planning annuel'!K26</f>
        <v>42029</v>
      </c>
      <c r="B178" s="65" t="str">
        <f>'Planning annuel'!L26</f>
        <v/>
      </c>
    </row>
    <row r="179" spans="1:2">
      <c r="A179" s="66">
        <f>'Planning annuel'!K27</f>
        <v>42030</v>
      </c>
      <c r="B179" s="65" t="str">
        <f>'Planning annuel'!L27</f>
        <v/>
      </c>
    </row>
    <row r="180" spans="1:2">
      <c r="A180" s="66">
        <f>'Planning annuel'!K28</f>
        <v>42031</v>
      </c>
      <c r="B180" s="65" t="str">
        <f>'Planning annuel'!L28</f>
        <v/>
      </c>
    </row>
    <row r="181" spans="1:2">
      <c r="A181" s="66">
        <f>'Planning annuel'!K29</f>
        <v>42032</v>
      </c>
      <c r="B181" s="65" t="str">
        <f>'Planning annuel'!L29</f>
        <v/>
      </c>
    </row>
    <row r="182" spans="1:2">
      <c r="A182" s="66">
        <f>'Planning annuel'!K30</f>
        <v>42033</v>
      </c>
      <c r="B182" s="65" t="str">
        <f>'Planning annuel'!L30</f>
        <v/>
      </c>
    </row>
    <row r="183" spans="1:2">
      <c r="A183" s="66">
        <f>'Planning annuel'!K31</f>
        <v>42034</v>
      </c>
      <c r="B183" s="65" t="str">
        <f>'Planning annuel'!L31</f>
        <v/>
      </c>
    </row>
    <row r="184" spans="1:2">
      <c r="A184" s="66">
        <f>'Planning annuel'!K32</f>
        <v>42035</v>
      </c>
      <c r="B184" s="65" t="str">
        <f>'Planning annuel'!L32</f>
        <v/>
      </c>
    </row>
    <row r="185" spans="1:2">
      <c r="A185" s="66">
        <f>'Planning annuel'!A34</f>
        <v>42036</v>
      </c>
      <c r="B185" s="65" t="str">
        <f>'Planning annuel'!B34</f>
        <v/>
      </c>
    </row>
    <row r="186" spans="1:2">
      <c r="A186" s="66">
        <f>'Planning annuel'!A35</f>
        <v>42037</v>
      </c>
      <c r="B186" s="65" t="str">
        <f>'Planning annuel'!B35</f>
        <v/>
      </c>
    </row>
    <row r="187" spans="1:2">
      <c r="A187" s="66">
        <f>'Planning annuel'!A36</f>
        <v>42038</v>
      </c>
      <c r="B187" s="65" t="str">
        <f>'Planning annuel'!B36</f>
        <v/>
      </c>
    </row>
    <row r="188" spans="1:2">
      <c r="A188" s="66">
        <f>'Planning annuel'!A37</f>
        <v>42039</v>
      </c>
      <c r="B188" s="65" t="str">
        <f>'Planning annuel'!B37</f>
        <v/>
      </c>
    </row>
    <row r="189" spans="1:2">
      <c r="A189" s="66">
        <f>'Planning annuel'!A38</f>
        <v>42040</v>
      </c>
      <c r="B189" s="65" t="str">
        <f>'Planning annuel'!B38</f>
        <v/>
      </c>
    </row>
    <row r="190" spans="1:2">
      <c r="A190" s="66">
        <f>'Planning annuel'!A39</f>
        <v>42041</v>
      </c>
      <c r="B190" s="65" t="str">
        <f>'Planning annuel'!B39</f>
        <v/>
      </c>
    </row>
    <row r="191" spans="1:2">
      <c r="A191" s="66">
        <f>'Planning annuel'!A40</f>
        <v>42042</v>
      </c>
      <c r="B191" s="65" t="str">
        <f>'Planning annuel'!B40</f>
        <v/>
      </c>
    </row>
    <row r="192" spans="1:2">
      <c r="A192" s="66">
        <f>'Planning annuel'!A41</f>
        <v>42043</v>
      </c>
      <c r="B192" s="65" t="str">
        <f>'Planning annuel'!B41</f>
        <v/>
      </c>
    </row>
    <row r="193" spans="1:2">
      <c r="A193" s="66">
        <f>'Planning annuel'!A42</f>
        <v>42044</v>
      </c>
      <c r="B193" s="65" t="str">
        <f>'Planning annuel'!B42</f>
        <v/>
      </c>
    </row>
    <row r="194" spans="1:2">
      <c r="A194" s="66">
        <f>'Planning annuel'!A43</f>
        <v>42045</v>
      </c>
      <c r="B194" s="65" t="str">
        <f>'Planning annuel'!B43</f>
        <v/>
      </c>
    </row>
    <row r="195" spans="1:2">
      <c r="A195" s="66">
        <f>'Planning annuel'!A44</f>
        <v>42046</v>
      </c>
      <c r="B195" s="65" t="str">
        <f>'Planning annuel'!B44</f>
        <v/>
      </c>
    </row>
    <row r="196" spans="1:2">
      <c r="A196" s="66">
        <f>'Planning annuel'!A45</f>
        <v>42047</v>
      </c>
      <c r="B196" s="65" t="str">
        <f>'Planning annuel'!B45</f>
        <v/>
      </c>
    </row>
    <row r="197" spans="1:2">
      <c r="A197" s="66">
        <f>'Planning annuel'!A46</f>
        <v>42048</v>
      </c>
      <c r="B197" s="65" t="str">
        <f>'Planning annuel'!B46</f>
        <v/>
      </c>
    </row>
    <row r="198" spans="1:2">
      <c r="A198" s="66">
        <f>'Planning annuel'!A47</f>
        <v>42049</v>
      </c>
      <c r="B198" s="65" t="str">
        <f>'Planning annuel'!B47</f>
        <v/>
      </c>
    </row>
    <row r="199" spans="1:2">
      <c r="A199" s="66">
        <f>'Planning annuel'!A48</f>
        <v>42050</v>
      </c>
      <c r="B199" s="65" t="str">
        <f>'Planning annuel'!B48</f>
        <v/>
      </c>
    </row>
    <row r="200" spans="1:2">
      <c r="A200" s="66">
        <f>'Planning annuel'!A49</f>
        <v>42051</v>
      </c>
      <c r="B200" s="65" t="str">
        <f>'Planning annuel'!B49</f>
        <v>Congé de carnaval</v>
      </c>
    </row>
    <row r="201" spans="1:2">
      <c r="A201" s="66">
        <f>'Planning annuel'!A50</f>
        <v>42052</v>
      </c>
      <c r="B201" s="65" t="str">
        <f>'Planning annuel'!B50</f>
        <v>Congé de carnaval</v>
      </c>
    </row>
    <row r="202" spans="1:2">
      <c r="A202" s="66">
        <f>'Planning annuel'!A51</f>
        <v>42053</v>
      </c>
      <c r="B202" s="65" t="str">
        <f>'Planning annuel'!B51</f>
        <v>Congé de carnaval</v>
      </c>
    </row>
    <row r="203" spans="1:2">
      <c r="A203" s="66">
        <f>'Planning annuel'!A52</f>
        <v>42054</v>
      </c>
      <c r="B203" s="65" t="str">
        <f>'Planning annuel'!B52</f>
        <v>Congé de carnaval</v>
      </c>
    </row>
    <row r="204" spans="1:2">
      <c r="A204" s="66">
        <f>'Planning annuel'!A53</f>
        <v>42055</v>
      </c>
      <c r="B204" s="65" t="str">
        <f>'Planning annuel'!B53</f>
        <v>Congé de carnaval</v>
      </c>
    </row>
    <row r="205" spans="1:2">
      <c r="A205" s="66">
        <f>'Planning annuel'!A54</f>
        <v>42056</v>
      </c>
      <c r="B205" s="65" t="str">
        <f>'Planning annuel'!B54</f>
        <v/>
      </c>
    </row>
    <row r="206" spans="1:2">
      <c r="A206" s="66">
        <f>'Planning annuel'!A55</f>
        <v>42057</v>
      </c>
      <c r="B206" s="65" t="str">
        <f>'Planning annuel'!B55</f>
        <v/>
      </c>
    </row>
    <row r="207" spans="1:2">
      <c r="A207" s="66">
        <f>'Planning annuel'!A56</f>
        <v>42058</v>
      </c>
      <c r="B207" s="65" t="str">
        <f>'Planning annuel'!B56</f>
        <v/>
      </c>
    </row>
    <row r="208" spans="1:2">
      <c r="A208" s="66">
        <f>'Planning annuel'!A57</f>
        <v>42059</v>
      </c>
      <c r="B208" s="65" t="str">
        <f>'Planning annuel'!B57</f>
        <v/>
      </c>
    </row>
    <row r="209" spans="1:2">
      <c r="A209" s="66">
        <f>'Planning annuel'!A58</f>
        <v>42060</v>
      </c>
      <c r="B209" s="65" t="str">
        <f>'Planning annuel'!B58</f>
        <v/>
      </c>
    </row>
    <row r="210" spans="1:2">
      <c r="A210" s="66">
        <f>'Planning annuel'!A59</f>
        <v>42061</v>
      </c>
      <c r="B210" s="65" t="str">
        <f>'Planning annuel'!B59</f>
        <v/>
      </c>
    </row>
    <row r="211" spans="1:2">
      <c r="A211" s="66">
        <f>'Planning annuel'!A60</f>
        <v>42062</v>
      </c>
      <c r="B211" s="65" t="str">
        <f>'Planning annuel'!B60</f>
        <v/>
      </c>
    </row>
    <row r="212" spans="1:2">
      <c r="A212" s="66">
        <f>'Planning annuel'!A61</f>
        <v>42063</v>
      </c>
      <c r="B212" s="65" t="str">
        <f>'Planning annuel'!B61</f>
        <v/>
      </c>
    </row>
    <row r="213" spans="1:2">
      <c r="A213" s="66">
        <f>'Planning annuel'!A62</f>
        <v>42064</v>
      </c>
      <c r="B213" s="65" t="str">
        <f>'Planning annuel'!B62</f>
        <v/>
      </c>
    </row>
    <row r="214" spans="1:2">
      <c r="A214" s="66">
        <f>'Planning annuel'!C34</f>
        <v>42064</v>
      </c>
      <c r="B214" s="65" t="str">
        <f>'Planning annuel'!D34</f>
        <v/>
      </c>
    </row>
    <row r="215" spans="1:2">
      <c r="A215" s="66">
        <f>'Planning annuel'!C35</f>
        <v>42065</v>
      </c>
      <c r="B215" s="65" t="str">
        <f>'Planning annuel'!D35</f>
        <v/>
      </c>
    </row>
    <row r="216" spans="1:2">
      <c r="A216" s="66">
        <f>'Planning annuel'!C36</f>
        <v>42066</v>
      </c>
      <c r="B216" s="65" t="str">
        <f>'Planning annuel'!D36</f>
        <v/>
      </c>
    </row>
    <row r="217" spans="1:2">
      <c r="A217" s="66">
        <f>'Planning annuel'!C37</f>
        <v>42067</v>
      </c>
      <c r="B217" s="65" t="str">
        <f>'Planning annuel'!D37</f>
        <v/>
      </c>
    </row>
    <row r="218" spans="1:2">
      <c r="A218" s="66">
        <f>'Planning annuel'!C38</f>
        <v>42068</v>
      </c>
      <c r="B218" s="65" t="str">
        <f>'Planning annuel'!D38</f>
        <v/>
      </c>
    </row>
    <row r="219" spans="1:2">
      <c r="A219" s="66">
        <f>'Planning annuel'!C39</f>
        <v>42069</v>
      </c>
      <c r="B219" s="65" t="str">
        <f>'Planning annuel'!D39</f>
        <v/>
      </c>
    </row>
    <row r="220" spans="1:2">
      <c r="A220" s="66">
        <f>'Planning annuel'!C40</f>
        <v>42070</v>
      </c>
      <c r="B220" s="65" t="str">
        <f>'Planning annuel'!D40</f>
        <v/>
      </c>
    </row>
    <row r="221" spans="1:2">
      <c r="A221" s="66">
        <f>'Planning annuel'!C41</f>
        <v>42071</v>
      </c>
      <c r="B221" s="65" t="str">
        <f>'Planning annuel'!D41</f>
        <v/>
      </c>
    </row>
    <row r="222" spans="1:2">
      <c r="A222" s="66">
        <f>'Planning annuel'!C42</f>
        <v>42072</v>
      </c>
      <c r="B222" s="65" t="str">
        <f>'Planning annuel'!D42</f>
        <v/>
      </c>
    </row>
    <row r="223" spans="1:2">
      <c r="A223" s="66">
        <f>'Planning annuel'!C43</f>
        <v>42073</v>
      </c>
      <c r="B223" s="65" t="str">
        <f>'Planning annuel'!D43</f>
        <v/>
      </c>
    </row>
    <row r="224" spans="1:2">
      <c r="A224" s="66">
        <f>'Planning annuel'!C44</f>
        <v>42074</v>
      </c>
      <c r="B224" s="65" t="str">
        <f>'Planning annuel'!D44</f>
        <v/>
      </c>
    </row>
    <row r="225" spans="1:2">
      <c r="A225" s="66">
        <f>'Planning annuel'!C45</f>
        <v>42075</v>
      </c>
      <c r="B225" s="65" t="str">
        <f>'Planning annuel'!D45</f>
        <v/>
      </c>
    </row>
    <row r="226" spans="1:2">
      <c r="A226" s="66">
        <f>'Planning annuel'!C46</f>
        <v>42076</v>
      </c>
      <c r="B226" s="65" t="str">
        <f>'Planning annuel'!D46</f>
        <v/>
      </c>
    </row>
    <row r="227" spans="1:2">
      <c r="A227" s="66">
        <f>'Planning annuel'!C47</f>
        <v>42077</v>
      </c>
      <c r="B227" s="65" t="str">
        <f>'Planning annuel'!D47</f>
        <v/>
      </c>
    </row>
    <row r="228" spans="1:2">
      <c r="A228" s="66">
        <f>'Planning annuel'!C48</f>
        <v>42078</v>
      </c>
      <c r="B228" s="65" t="str">
        <f>'Planning annuel'!D48</f>
        <v/>
      </c>
    </row>
    <row r="229" spans="1:2">
      <c r="A229" s="66">
        <f>'Planning annuel'!C49</f>
        <v>42079</v>
      </c>
      <c r="B229" s="65" t="str">
        <f>'Planning annuel'!D49</f>
        <v/>
      </c>
    </row>
    <row r="230" spans="1:2">
      <c r="A230" s="66">
        <f>'Planning annuel'!C50</f>
        <v>42080</v>
      </c>
      <c r="B230" s="65" t="str">
        <f>'Planning annuel'!D50</f>
        <v/>
      </c>
    </row>
    <row r="231" spans="1:2">
      <c r="A231" s="66">
        <f>'Planning annuel'!C51</f>
        <v>42081</v>
      </c>
      <c r="B231" s="65" t="str">
        <f>'Planning annuel'!D51</f>
        <v/>
      </c>
    </row>
    <row r="232" spans="1:2">
      <c r="A232" s="66">
        <f>'Planning annuel'!C52</f>
        <v>42082</v>
      </c>
      <c r="B232" s="65" t="str">
        <f>'Planning annuel'!D52</f>
        <v/>
      </c>
    </row>
    <row r="233" spans="1:2">
      <c r="A233" s="66">
        <f>'Planning annuel'!C53</f>
        <v>42083</v>
      </c>
      <c r="B233" s="65" t="str">
        <f>'Planning annuel'!D53</f>
        <v/>
      </c>
    </row>
    <row r="234" spans="1:2">
      <c r="A234" s="66">
        <f>'Planning annuel'!C54</f>
        <v>42084</v>
      </c>
      <c r="B234" s="65" t="str">
        <f>'Planning annuel'!D54</f>
        <v/>
      </c>
    </row>
    <row r="235" spans="1:2">
      <c r="A235" s="66">
        <f>'Planning annuel'!C55</f>
        <v>42085</v>
      </c>
      <c r="B235" s="65" t="str">
        <f>'Planning annuel'!D55</f>
        <v/>
      </c>
    </row>
    <row r="236" spans="1:2">
      <c r="A236" s="66">
        <f>'Planning annuel'!C56</f>
        <v>42086</v>
      </c>
      <c r="B236" s="65" t="str">
        <f>'Planning annuel'!D56</f>
        <v/>
      </c>
    </row>
    <row r="237" spans="1:2">
      <c r="A237" s="66">
        <f>'Planning annuel'!C57</f>
        <v>42087</v>
      </c>
      <c r="B237" s="65" t="str">
        <f>'Planning annuel'!D57</f>
        <v/>
      </c>
    </row>
    <row r="238" spans="1:2">
      <c r="A238" s="66">
        <f>'Planning annuel'!C58</f>
        <v>42088</v>
      </c>
      <c r="B238" s="65" t="str">
        <f>'Planning annuel'!D58</f>
        <v/>
      </c>
    </row>
    <row r="239" spans="1:2">
      <c r="A239" s="66">
        <f>'Planning annuel'!C59</f>
        <v>42089</v>
      </c>
      <c r="B239" s="65" t="str">
        <f>'Planning annuel'!D59</f>
        <v/>
      </c>
    </row>
    <row r="240" spans="1:2">
      <c r="A240" s="66">
        <f>'Planning annuel'!C60</f>
        <v>42090</v>
      </c>
      <c r="B240" s="65" t="str">
        <f>'Planning annuel'!D60</f>
        <v/>
      </c>
    </row>
    <row r="241" spans="1:2">
      <c r="A241" s="66">
        <f>'Planning annuel'!C61</f>
        <v>42091</v>
      </c>
      <c r="B241" s="65" t="str">
        <f>'Planning annuel'!D61</f>
        <v/>
      </c>
    </row>
    <row r="242" spans="1:2">
      <c r="A242" s="66">
        <f>'Planning annuel'!C62</f>
        <v>42092</v>
      </c>
      <c r="B242" s="65" t="str">
        <f>'Planning annuel'!D62</f>
        <v/>
      </c>
    </row>
    <row r="243" spans="1:2">
      <c r="A243" s="66">
        <f>'Planning annuel'!C63</f>
        <v>42093</v>
      </c>
      <c r="B243" s="65" t="str">
        <f>'Planning annuel'!D63</f>
        <v/>
      </c>
    </row>
    <row r="244" spans="1:2">
      <c r="A244" s="66">
        <f>'Planning annuel'!C64</f>
        <v>42094</v>
      </c>
      <c r="B244" s="65" t="str">
        <f>'Planning annuel'!D64</f>
        <v/>
      </c>
    </row>
    <row r="245" spans="1:2">
      <c r="A245" s="66">
        <f>'Planning annuel'!E34</f>
        <v>42095</v>
      </c>
      <c r="B245" s="65" t="str">
        <f>'Planning annuel'!F34</f>
        <v/>
      </c>
    </row>
    <row r="246" spans="1:2">
      <c r="A246" s="66">
        <f>'Planning annuel'!E35</f>
        <v>42096</v>
      </c>
      <c r="B246" s="65" t="str">
        <f>'Planning annuel'!F35</f>
        <v/>
      </c>
    </row>
    <row r="247" spans="1:2">
      <c r="A247" s="66">
        <f>'Planning annuel'!E36</f>
        <v>42097</v>
      </c>
      <c r="B247" s="65" t="str">
        <f>'Planning annuel'!F36</f>
        <v/>
      </c>
    </row>
    <row r="248" spans="1:2">
      <c r="A248" s="66">
        <f>'Planning annuel'!E37</f>
        <v>42098</v>
      </c>
      <c r="B248" s="65" t="str">
        <f>'Planning annuel'!F37</f>
        <v/>
      </c>
    </row>
    <row r="249" spans="1:2">
      <c r="A249" s="66">
        <f>'Planning annuel'!E38</f>
        <v>42099</v>
      </c>
      <c r="B249" s="65" t="str">
        <f>'Planning annuel'!F38</f>
        <v/>
      </c>
    </row>
    <row r="250" spans="1:2">
      <c r="A250" s="66">
        <f>'Planning annuel'!E39</f>
        <v>42100</v>
      </c>
      <c r="B250" s="65" t="str">
        <f>'Planning annuel'!F39</f>
        <v>Vacances de printemps</v>
      </c>
    </row>
    <row r="251" spans="1:2">
      <c r="A251" s="66">
        <f>'Planning annuel'!E40</f>
        <v>42101</v>
      </c>
      <c r="B251" s="65" t="str">
        <f>'Planning annuel'!F40</f>
        <v>Vacances de printemps</v>
      </c>
    </row>
    <row r="252" spans="1:2">
      <c r="A252" s="66">
        <f>'Planning annuel'!E41</f>
        <v>42102</v>
      </c>
      <c r="B252" s="65" t="str">
        <f>'Planning annuel'!F41</f>
        <v>Vacances de printemps</v>
      </c>
    </row>
    <row r="253" spans="1:2">
      <c r="A253" s="66">
        <f>'Planning annuel'!E42</f>
        <v>42103</v>
      </c>
      <c r="B253" s="65" t="str">
        <f>'Planning annuel'!F42</f>
        <v>Vacances de printemps</v>
      </c>
    </row>
    <row r="254" spans="1:2">
      <c r="A254" s="66">
        <f>'Planning annuel'!E43</f>
        <v>42104</v>
      </c>
      <c r="B254" s="65" t="str">
        <f>'Planning annuel'!F43</f>
        <v>Vacances de printemps</v>
      </c>
    </row>
    <row r="255" spans="1:2">
      <c r="A255" s="66">
        <f>'Planning annuel'!E44</f>
        <v>42105</v>
      </c>
      <c r="B255" s="65" t="str">
        <f>'Planning annuel'!F44</f>
        <v>Vacances de printemps</v>
      </c>
    </row>
    <row r="256" spans="1:2">
      <c r="A256" s="66">
        <f>'Planning annuel'!E45</f>
        <v>42106</v>
      </c>
      <c r="B256" s="65" t="str">
        <f>'Planning annuel'!F45</f>
        <v>Vacances de printemps</v>
      </c>
    </row>
    <row r="257" spans="1:2">
      <c r="A257" s="66">
        <f>'Planning annuel'!E46</f>
        <v>42107</v>
      </c>
      <c r="B257" s="65" t="str">
        <f>'Planning annuel'!F46</f>
        <v>Vacances de printemps</v>
      </c>
    </row>
    <row r="258" spans="1:2">
      <c r="A258" s="66">
        <f>'Planning annuel'!E47</f>
        <v>42108</v>
      </c>
      <c r="B258" s="65" t="str">
        <f>'Planning annuel'!F47</f>
        <v>Vacances de printemps</v>
      </c>
    </row>
    <row r="259" spans="1:2">
      <c r="A259" s="66">
        <f>'Planning annuel'!E48</f>
        <v>42109</v>
      </c>
      <c r="B259" s="65" t="str">
        <f>'Planning annuel'!F48</f>
        <v>Vacances de printemps</v>
      </c>
    </row>
    <row r="260" spans="1:2">
      <c r="A260" s="66">
        <f>'Planning annuel'!E49</f>
        <v>42110</v>
      </c>
      <c r="B260" s="65" t="str">
        <f>'Planning annuel'!F49</f>
        <v>Vacances de printemps</v>
      </c>
    </row>
    <row r="261" spans="1:2">
      <c r="A261" s="66">
        <f>'Planning annuel'!E50</f>
        <v>42111</v>
      </c>
      <c r="B261" s="65" t="str">
        <f>'Planning annuel'!F50</f>
        <v>Vacances de printemps</v>
      </c>
    </row>
    <row r="262" spans="1:2">
      <c r="A262" s="66">
        <f>'Planning annuel'!E51</f>
        <v>42112</v>
      </c>
      <c r="B262" s="65" t="str">
        <f>'Planning annuel'!F51</f>
        <v/>
      </c>
    </row>
    <row r="263" spans="1:2">
      <c r="A263" s="66">
        <f>'Planning annuel'!E52</f>
        <v>42113</v>
      </c>
      <c r="B263" s="65" t="str">
        <f>'Planning annuel'!F52</f>
        <v/>
      </c>
    </row>
    <row r="264" spans="1:2">
      <c r="A264" s="66">
        <f>'Planning annuel'!E53</f>
        <v>42114</v>
      </c>
      <c r="B264" s="65" t="str">
        <f>'Planning annuel'!F53</f>
        <v/>
      </c>
    </row>
    <row r="265" spans="1:2">
      <c r="A265" s="66">
        <f>'Planning annuel'!E54</f>
        <v>42115</v>
      </c>
      <c r="B265" s="65" t="str">
        <f>'Planning annuel'!F54</f>
        <v/>
      </c>
    </row>
    <row r="266" spans="1:2">
      <c r="A266" s="66">
        <f>'Planning annuel'!E55</f>
        <v>42116</v>
      </c>
      <c r="B266" s="65" t="str">
        <f>'Planning annuel'!F55</f>
        <v/>
      </c>
    </row>
    <row r="267" spans="1:2">
      <c r="A267" s="66">
        <f>'Planning annuel'!E56</f>
        <v>42117</v>
      </c>
      <c r="B267" s="65" t="str">
        <f>'Planning annuel'!F56</f>
        <v/>
      </c>
    </row>
    <row r="268" spans="1:2">
      <c r="A268" s="66">
        <f>'Planning annuel'!E57</f>
        <v>42118</v>
      </c>
      <c r="B268" s="65" t="str">
        <f>'Planning annuel'!F57</f>
        <v/>
      </c>
    </row>
    <row r="269" spans="1:2">
      <c r="A269" s="66">
        <f>'Planning annuel'!E58</f>
        <v>42119</v>
      </c>
      <c r="B269" s="65" t="str">
        <f>'Planning annuel'!F58</f>
        <v/>
      </c>
    </row>
    <row r="270" spans="1:2">
      <c r="A270" s="66">
        <f>'Planning annuel'!E59</f>
        <v>42120</v>
      </c>
      <c r="B270" s="65" t="str">
        <f>'Planning annuel'!F59</f>
        <v/>
      </c>
    </row>
    <row r="271" spans="1:2">
      <c r="A271" s="66">
        <f>'Planning annuel'!E60</f>
        <v>42121</v>
      </c>
      <c r="B271" s="65" t="str">
        <f>'Planning annuel'!F60</f>
        <v/>
      </c>
    </row>
    <row r="272" spans="1:2">
      <c r="A272" s="66">
        <f>'Planning annuel'!E61</f>
        <v>42122</v>
      </c>
      <c r="B272" s="65" t="str">
        <f>'Planning annuel'!F61</f>
        <v/>
      </c>
    </row>
    <row r="273" spans="1:2">
      <c r="A273" s="66">
        <f>'Planning annuel'!E62</f>
        <v>42123</v>
      </c>
      <c r="B273" s="65" t="str">
        <f>'Planning annuel'!F62</f>
        <v/>
      </c>
    </row>
    <row r="274" spans="1:2">
      <c r="A274" s="66">
        <f>'Planning annuel'!E63</f>
        <v>42124</v>
      </c>
      <c r="B274" s="65" t="str">
        <f>'Planning annuel'!F63</f>
        <v/>
      </c>
    </row>
    <row r="275" spans="1:2">
      <c r="A275" s="66">
        <f>'Planning annuel'!G34</f>
        <v>42125</v>
      </c>
      <c r="B275" s="65" t="str">
        <f>'Planning annuel'!H34</f>
        <v>Fête du travail</v>
      </c>
    </row>
    <row r="276" spans="1:2">
      <c r="A276" s="66">
        <f>'Planning annuel'!G35</f>
        <v>42126</v>
      </c>
      <c r="B276" s="65" t="str">
        <f>'Planning annuel'!H35</f>
        <v/>
      </c>
    </row>
    <row r="277" spans="1:2">
      <c r="A277" s="66">
        <f>'Planning annuel'!G36</f>
        <v>42127</v>
      </c>
      <c r="B277" s="65" t="str">
        <f>'Planning annuel'!H36</f>
        <v/>
      </c>
    </row>
    <row r="278" spans="1:2">
      <c r="A278" s="66">
        <f>'Planning annuel'!G37</f>
        <v>42128</v>
      </c>
      <c r="B278" s="65" t="str">
        <f>'Planning annuel'!H37</f>
        <v/>
      </c>
    </row>
    <row r="279" spans="1:2">
      <c r="A279" s="66">
        <f>'Planning annuel'!G38</f>
        <v>42129</v>
      </c>
      <c r="B279" s="65" t="str">
        <f>'Planning annuel'!H38</f>
        <v/>
      </c>
    </row>
    <row r="280" spans="1:2">
      <c r="A280" s="66">
        <f>'Planning annuel'!G39</f>
        <v>42130</v>
      </c>
      <c r="B280" s="65" t="str">
        <f>'Planning annuel'!H39</f>
        <v/>
      </c>
    </row>
    <row r="281" spans="1:2">
      <c r="A281" s="66">
        <f>'Planning annuel'!G40</f>
        <v>42131</v>
      </c>
      <c r="B281" s="65" t="str">
        <f>'Planning annuel'!H40</f>
        <v/>
      </c>
    </row>
    <row r="282" spans="1:2">
      <c r="A282" s="66">
        <f>'Planning annuel'!G41</f>
        <v>42132</v>
      </c>
      <c r="B282" s="65" t="str">
        <f>'Planning annuel'!H41</f>
        <v/>
      </c>
    </row>
    <row r="283" spans="1:2">
      <c r="A283" s="66">
        <f>'Planning annuel'!G42</f>
        <v>42133</v>
      </c>
      <c r="B283" s="65" t="str">
        <f>'Planning annuel'!H42</f>
        <v/>
      </c>
    </row>
    <row r="284" spans="1:2">
      <c r="A284" s="66">
        <f>'Planning annuel'!G43</f>
        <v>42134</v>
      </c>
      <c r="B284" s="65" t="str">
        <f>'Planning annuel'!H43</f>
        <v/>
      </c>
    </row>
    <row r="285" spans="1:2">
      <c r="A285" s="66">
        <f>'Planning annuel'!G44</f>
        <v>42135</v>
      </c>
      <c r="B285" s="65" t="str">
        <f>'Planning annuel'!H44</f>
        <v/>
      </c>
    </row>
    <row r="286" spans="1:2">
      <c r="A286" s="66">
        <f>'Planning annuel'!G45</f>
        <v>42136</v>
      </c>
      <c r="B286" s="65" t="str">
        <f>'Planning annuel'!H45</f>
        <v/>
      </c>
    </row>
    <row r="287" spans="1:2">
      <c r="A287" s="66">
        <f>'Planning annuel'!G46</f>
        <v>42137</v>
      </c>
      <c r="B287" s="65" t="str">
        <f>'Planning annuel'!H46</f>
        <v/>
      </c>
    </row>
    <row r="288" spans="1:2">
      <c r="A288" s="66">
        <f>'Planning annuel'!G47</f>
        <v>42138</v>
      </c>
      <c r="B288" s="65" t="str">
        <f>'Planning annuel'!H47</f>
        <v>Ascension</v>
      </c>
    </row>
    <row r="289" spans="1:2">
      <c r="A289" s="66">
        <f>'Planning annuel'!G48</f>
        <v>42139</v>
      </c>
      <c r="B289" s="65" t="str">
        <f>'Planning annuel'!H48</f>
        <v>Pont de l'Ascension</v>
      </c>
    </row>
    <row r="290" spans="1:2">
      <c r="A290" s="66">
        <f>'Planning annuel'!G49</f>
        <v>42140</v>
      </c>
      <c r="B290" s="65" t="str">
        <f>'Planning annuel'!H49</f>
        <v/>
      </c>
    </row>
    <row r="291" spans="1:2">
      <c r="A291" s="66">
        <f>'Planning annuel'!G50</f>
        <v>42141</v>
      </c>
      <c r="B291" s="65" t="str">
        <f>'Planning annuel'!H50</f>
        <v/>
      </c>
    </row>
    <row r="292" spans="1:2">
      <c r="A292" s="66">
        <f>'Planning annuel'!G51</f>
        <v>42142</v>
      </c>
      <c r="B292" s="65" t="str">
        <f>'Planning annuel'!H51</f>
        <v/>
      </c>
    </row>
    <row r="293" spans="1:2">
      <c r="A293" s="66">
        <f>'Planning annuel'!G52</f>
        <v>42143</v>
      </c>
      <c r="B293" s="65" t="str">
        <f>'Planning annuel'!H52</f>
        <v/>
      </c>
    </row>
    <row r="294" spans="1:2">
      <c r="A294" s="66">
        <f>'Planning annuel'!G53</f>
        <v>42144</v>
      </c>
      <c r="B294" s="65" t="str">
        <f>'Planning annuel'!H53</f>
        <v/>
      </c>
    </row>
    <row r="295" spans="1:2">
      <c r="A295" s="66">
        <f>'Planning annuel'!G54</f>
        <v>42145</v>
      </c>
      <c r="B295" s="65" t="str">
        <f>'Planning annuel'!H54</f>
        <v/>
      </c>
    </row>
    <row r="296" spans="1:2">
      <c r="A296" s="66">
        <f>'Planning annuel'!G55</f>
        <v>42146</v>
      </c>
      <c r="B296" s="65" t="str">
        <f>'Planning annuel'!H55</f>
        <v/>
      </c>
    </row>
    <row r="297" spans="1:2">
      <c r="A297" s="66">
        <f>'Planning annuel'!G56</f>
        <v>42147</v>
      </c>
      <c r="B297" s="65" t="str">
        <f>'Planning annuel'!H56</f>
        <v/>
      </c>
    </row>
    <row r="298" spans="1:2">
      <c r="A298" s="66">
        <f>'Planning annuel'!G57</f>
        <v>42148</v>
      </c>
      <c r="B298" s="65" t="str">
        <f>'Planning annuel'!H57</f>
        <v/>
      </c>
    </row>
    <row r="299" spans="1:2">
      <c r="A299" s="66">
        <f>'Planning annuel'!G58</f>
        <v>42149</v>
      </c>
      <c r="B299" s="65" t="str">
        <f>'Planning annuel'!H58</f>
        <v>Pentecôte</v>
      </c>
    </row>
    <row r="300" spans="1:2">
      <c r="A300" s="66">
        <f>'Planning annuel'!G59</f>
        <v>42150</v>
      </c>
      <c r="B300" s="65" t="str">
        <f>'Planning annuel'!H59</f>
        <v/>
      </c>
    </row>
    <row r="301" spans="1:2">
      <c r="A301" s="66">
        <f>'Planning annuel'!G60</f>
        <v>42151</v>
      </c>
      <c r="B301" s="65" t="str">
        <f>'Planning annuel'!H60</f>
        <v/>
      </c>
    </row>
    <row r="302" spans="1:2">
      <c r="A302" s="66">
        <f>'Planning annuel'!G61</f>
        <v>42152</v>
      </c>
      <c r="B302" s="65" t="str">
        <f>'Planning annuel'!H61</f>
        <v/>
      </c>
    </row>
    <row r="303" spans="1:2">
      <c r="A303" s="66">
        <f>'Planning annuel'!G62</f>
        <v>42153</v>
      </c>
      <c r="B303" s="65" t="str">
        <f>'Planning annuel'!H62</f>
        <v/>
      </c>
    </row>
    <row r="304" spans="1:2">
      <c r="A304" s="66">
        <f>'Planning annuel'!G63</f>
        <v>42154</v>
      </c>
      <c r="B304" s="65" t="str">
        <f>'Planning annuel'!H63</f>
        <v/>
      </c>
    </row>
    <row r="305" spans="1:2">
      <c r="A305" s="66">
        <f>'Planning annuel'!G64</f>
        <v>42155</v>
      </c>
      <c r="B305" s="65" t="str">
        <f>'Planning annuel'!H64</f>
        <v/>
      </c>
    </row>
    <row r="306" spans="1:2">
      <c r="A306" s="66">
        <f>'Planning annuel'!I34</f>
        <v>42156</v>
      </c>
      <c r="B306" s="65" t="str">
        <f>'Planning annuel'!J34</f>
        <v/>
      </c>
    </row>
    <row r="307" spans="1:2">
      <c r="A307" s="66">
        <f>'Planning annuel'!I35</f>
        <v>42157</v>
      </c>
      <c r="B307" s="65" t="str">
        <f>'Planning annuel'!J35</f>
        <v/>
      </c>
    </row>
    <row r="308" spans="1:2">
      <c r="A308" s="66">
        <f>'Planning annuel'!I36</f>
        <v>42158</v>
      </c>
      <c r="B308" s="65" t="str">
        <f>'Planning annuel'!J36</f>
        <v/>
      </c>
    </row>
    <row r="309" spans="1:2">
      <c r="A309" s="66">
        <f>'Planning annuel'!I37</f>
        <v>42159</v>
      </c>
      <c r="B309" s="65" t="str">
        <f>'Planning annuel'!J37</f>
        <v/>
      </c>
    </row>
    <row r="310" spans="1:2">
      <c r="A310" s="66">
        <f>'Planning annuel'!I38</f>
        <v>42160</v>
      </c>
      <c r="B310" s="65" t="str">
        <f>'Planning annuel'!J38</f>
        <v/>
      </c>
    </row>
    <row r="311" spans="1:2">
      <c r="A311" s="66">
        <f>'Planning annuel'!I39</f>
        <v>42161</v>
      </c>
      <c r="B311" s="65" t="str">
        <f>'Planning annuel'!J39</f>
        <v/>
      </c>
    </row>
    <row r="312" spans="1:2">
      <c r="A312" s="66">
        <f>'Planning annuel'!I40</f>
        <v>42162</v>
      </c>
      <c r="B312" s="65" t="str">
        <f>'Planning annuel'!J40</f>
        <v/>
      </c>
    </row>
    <row r="313" spans="1:2">
      <c r="A313" s="66">
        <f>'Planning annuel'!I41</f>
        <v>42163</v>
      </c>
      <c r="B313" s="65" t="str">
        <f>'Planning annuel'!J41</f>
        <v/>
      </c>
    </row>
    <row r="314" spans="1:2">
      <c r="A314" s="66">
        <f>'Planning annuel'!I42</f>
        <v>42164</v>
      </c>
      <c r="B314" s="65" t="str">
        <f>'Planning annuel'!J42</f>
        <v/>
      </c>
    </row>
    <row r="315" spans="1:2">
      <c r="A315" s="66">
        <f>'Planning annuel'!I43</f>
        <v>42165</v>
      </c>
      <c r="B315" s="65" t="str">
        <f>'Planning annuel'!J43</f>
        <v/>
      </c>
    </row>
    <row r="316" spans="1:2">
      <c r="A316" s="66">
        <f>'Planning annuel'!I44</f>
        <v>42166</v>
      </c>
      <c r="B316" s="65" t="str">
        <f>'Planning annuel'!J44</f>
        <v/>
      </c>
    </row>
    <row r="317" spans="1:2">
      <c r="A317" s="66">
        <f>'Planning annuel'!I45</f>
        <v>42167</v>
      </c>
      <c r="B317" s="65" t="str">
        <f>'Planning annuel'!J45</f>
        <v/>
      </c>
    </row>
    <row r="318" spans="1:2">
      <c r="A318" s="66">
        <f>'Planning annuel'!I46</f>
        <v>42168</v>
      </c>
      <c r="B318" s="65" t="str">
        <f>'Planning annuel'!J46</f>
        <v/>
      </c>
    </row>
    <row r="319" spans="1:2">
      <c r="A319" s="66">
        <f>'Planning annuel'!I47</f>
        <v>42169</v>
      </c>
      <c r="B319" s="65" t="str">
        <f>'Planning annuel'!J47</f>
        <v/>
      </c>
    </row>
    <row r="320" spans="1:2">
      <c r="A320" s="66">
        <f>'Planning annuel'!I48</f>
        <v>42170</v>
      </c>
      <c r="B320" s="65" t="str">
        <f>'Planning annuel'!J48</f>
        <v/>
      </c>
    </row>
    <row r="321" spans="1:2">
      <c r="A321" s="66">
        <f>'Planning annuel'!I49</f>
        <v>42171</v>
      </c>
      <c r="B321" s="65" t="str">
        <f>'Planning annuel'!J49</f>
        <v/>
      </c>
    </row>
    <row r="322" spans="1:2">
      <c r="A322" s="66">
        <f>'Planning annuel'!I50</f>
        <v>42172</v>
      </c>
      <c r="B322" s="65" t="str">
        <f>'Planning annuel'!J50</f>
        <v/>
      </c>
    </row>
    <row r="323" spans="1:2">
      <c r="A323" s="66">
        <f>'Planning annuel'!I51</f>
        <v>42173</v>
      </c>
      <c r="B323" s="65" t="str">
        <f>'Planning annuel'!J51</f>
        <v/>
      </c>
    </row>
    <row r="324" spans="1:2">
      <c r="A324" s="66">
        <f>'Planning annuel'!I52</f>
        <v>42174</v>
      </c>
      <c r="B324" s="65" t="str">
        <f>'Planning annuel'!J52</f>
        <v/>
      </c>
    </row>
    <row r="325" spans="1:2">
      <c r="A325" s="66">
        <f>'Planning annuel'!I53</f>
        <v>42175</v>
      </c>
      <c r="B325" s="65" t="str">
        <f>'Planning annuel'!J53</f>
        <v/>
      </c>
    </row>
    <row r="326" spans="1:2">
      <c r="A326" s="66">
        <f>'Planning annuel'!I54</f>
        <v>42176</v>
      </c>
      <c r="B326" s="65" t="str">
        <f>'Planning annuel'!J54</f>
        <v/>
      </c>
    </row>
    <row r="327" spans="1:2">
      <c r="A327" s="66">
        <f>'Planning annuel'!I55</f>
        <v>42177</v>
      </c>
      <c r="B327" s="65" t="str">
        <f>'Planning annuel'!J55</f>
        <v/>
      </c>
    </row>
    <row r="328" spans="1:2">
      <c r="A328" s="66">
        <f>'Planning annuel'!I56</f>
        <v>42178</v>
      </c>
      <c r="B328" s="65" t="str">
        <f>'Planning annuel'!J56</f>
        <v/>
      </c>
    </row>
    <row r="329" spans="1:2">
      <c r="A329" s="66">
        <f>'Planning annuel'!I57</f>
        <v>42179</v>
      </c>
      <c r="B329" s="65" t="str">
        <f>'Planning annuel'!J57</f>
        <v/>
      </c>
    </row>
    <row r="330" spans="1:2">
      <c r="A330" s="66">
        <f>'Planning annuel'!I58</f>
        <v>42180</v>
      </c>
      <c r="B330" s="65" t="str">
        <f>'Planning annuel'!J58</f>
        <v/>
      </c>
    </row>
    <row r="331" spans="1:2">
      <c r="A331" s="66">
        <f>'Planning annuel'!I59</f>
        <v>42181</v>
      </c>
      <c r="B331" s="65" t="str">
        <f>'Planning annuel'!J59</f>
        <v/>
      </c>
    </row>
    <row r="332" spans="1:2">
      <c r="A332" s="66">
        <f>'Planning annuel'!I60</f>
        <v>42182</v>
      </c>
      <c r="B332" s="65" t="str">
        <f>'Planning annuel'!J60</f>
        <v/>
      </c>
    </row>
    <row r="333" spans="1:2">
      <c r="A333" s="66">
        <f>'Planning annuel'!I61</f>
        <v>42183</v>
      </c>
      <c r="B333" s="65" t="str">
        <f>'Planning annuel'!J61</f>
        <v/>
      </c>
    </row>
    <row r="334" spans="1:2">
      <c r="A334" s="66">
        <f>'Planning annuel'!I62</f>
        <v>42184</v>
      </c>
      <c r="B334" s="65" t="str">
        <f>'Planning annuel'!J62</f>
        <v/>
      </c>
    </row>
    <row r="335" spans="1:2">
      <c r="A335" s="66">
        <f>'Planning annuel'!I63</f>
        <v>42185</v>
      </c>
      <c r="B335" s="65" t="str">
        <f>'Planning annuel'!J63</f>
        <v/>
      </c>
    </row>
    <row r="336" spans="1:2">
      <c r="A336" s="66">
        <f>'Planning annuel'!K34</f>
        <v>42186</v>
      </c>
      <c r="B336" s="65" t="str">
        <f>'Planning annuel'!L34</f>
        <v>Vacances d'été</v>
      </c>
    </row>
    <row r="337" spans="1:2">
      <c r="A337" s="66">
        <f>'Planning annuel'!K35</f>
        <v>42187</v>
      </c>
      <c r="B337" s="65" t="str">
        <f>'Planning annuel'!L35</f>
        <v/>
      </c>
    </row>
    <row r="338" spans="1:2">
      <c r="A338" s="66">
        <f>'Planning annuel'!K36</f>
        <v>42188</v>
      </c>
      <c r="B338" s="65" t="str">
        <f>'Planning annuel'!L36</f>
        <v/>
      </c>
    </row>
    <row r="339" spans="1:2">
      <c r="A339" s="66">
        <f>'Planning annuel'!K37</f>
        <v>42189</v>
      </c>
      <c r="B339" s="65" t="str">
        <f>'Planning annuel'!L37</f>
        <v/>
      </c>
    </row>
    <row r="340" spans="1:2">
      <c r="A340" s="66">
        <f>'Planning annuel'!K38</f>
        <v>42190</v>
      </c>
      <c r="B340" s="65" t="str">
        <f>'Planning annuel'!L38</f>
        <v/>
      </c>
    </row>
    <row r="341" spans="1:2">
      <c r="A341" s="66">
        <f>'Planning annuel'!K39</f>
        <v>42191</v>
      </c>
      <c r="B341" s="65" t="str">
        <f>'Planning annuel'!L39</f>
        <v/>
      </c>
    </row>
    <row r="342" spans="1:2">
      <c r="A342" s="66">
        <f>'Planning annuel'!K40</f>
        <v>42192</v>
      </c>
      <c r="B342" s="65" t="str">
        <f>'Planning annuel'!L40</f>
        <v/>
      </c>
    </row>
    <row r="343" spans="1:2">
      <c r="A343" s="66">
        <f>'Planning annuel'!K41</f>
        <v>42193</v>
      </c>
      <c r="B343" s="65" t="str">
        <f>'Planning annuel'!L41</f>
        <v/>
      </c>
    </row>
    <row r="344" spans="1:2">
      <c r="A344" s="66">
        <f>'Planning annuel'!K42</f>
        <v>42194</v>
      </c>
      <c r="B344" s="65" t="str">
        <f>'Planning annuel'!L42</f>
        <v/>
      </c>
    </row>
    <row r="345" spans="1:2">
      <c r="A345" s="66">
        <f>'Planning annuel'!K43</f>
        <v>42195</v>
      </c>
      <c r="B345" s="65" t="str">
        <f>'Planning annuel'!L43</f>
        <v/>
      </c>
    </row>
    <row r="346" spans="1:2">
      <c r="A346" s="66">
        <f>'Planning annuel'!K44</f>
        <v>42196</v>
      </c>
      <c r="B346" s="65" t="str">
        <f>'Planning annuel'!L44</f>
        <v/>
      </c>
    </row>
    <row r="347" spans="1:2">
      <c r="A347" s="66">
        <f>'Planning annuel'!K45</f>
        <v>42197</v>
      </c>
      <c r="B347" s="65" t="str">
        <f>'Planning annuel'!L45</f>
        <v/>
      </c>
    </row>
    <row r="348" spans="1:2">
      <c r="A348" s="66">
        <f>'Planning annuel'!K46</f>
        <v>42198</v>
      </c>
      <c r="B348" s="65" t="str">
        <f>'Planning annuel'!L46</f>
        <v/>
      </c>
    </row>
    <row r="349" spans="1:2">
      <c r="A349" s="66">
        <f>'Planning annuel'!K47</f>
        <v>42199</v>
      </c>
      <c r="B349" s="65" t="str">
        <f>'Planning annuel'!L47</f>
        <v/>
      </c>
    </row>
    <row r="350" spans="1:2">
      <c r="A350" s="66">
        <f>'Planning annuel'!K48</f>
        <v>42200</v>
      </c>
      <c r="B350" s="65" t="str">
        <f>'Planning annuel'!L48</f>
        <v/>
      </c>
    </row>
    <row r="351" spans="1:2">
      <c r="A351" s="66">
        <f>'Planning annuel'!K49</f>
        <v>42201</v>
      </c>
      <c r="B351" s="65" t="str">
        <f>'Planning annuel'!L49</f>
        <v/>
      </c>
    </row>
    <row r="352" spans="1:2">
      <c r="A352" s="66">
        <f>'Planning annuel'!K50</f>
        <v>42202</v>
      </c>
      <c r="B352" s="65" t="str">
        <f>'Planning annuel'!L50</f>
        <v/>
      </c>
    </row>
    <row r="353" spans="1:2">
      <c r="A353" s="66">
        <f>'Planning annuel'!K51</f>
        <v>42203</v>
      </c>
      <c r="B353" s="65" t="str">
        <f>'Planning annuel'!L51</f>
        <v/>
      </c>
    </row>
    <row r="354" spans="1:2">
      <c r="A354" s="66">
        <f>'Planning annuel'!K52</f>
        <v>42204</v>
      </c>
      <c r="B354" s="65" t="str">
        <f>'Planning annuel'!L52</f>
        <v/>
      </c>
    </row>
    <row r="355" spans="1:2">
      <c r="A355" s="66">
        <f>'Planning annuel'!K53</f>
        <v>42205</v>
      </c>
      <c r="B355" s="65" t="str">
        <f>'Planning annuel'!L53</f>
        <v/>
      </c>
    </row>
    <row r="356" spans="1:2">
      <c r="A356" s="66">
        <f>'Planning annuel'!K54</f>
        <v>42206</v>
      </c>
      <c r="B356" s="65" t="str">
        <f>'Planning annuel'!L54</f>
        <v/>
      </c>
    </row>
    <row r="357" spans="1:2">
      <c r="A357" s="66">
        <f>'Planning annuel'!K55</f>
        <v>42207</v>
      </c>
      <c r="B357" s="65" t="str">
        <f>'Planning annuel'!L55</f>
        <v/>
      </c>
    </row>
    <row r="358" spans="1:2">
      <c r="A358" s="66">
        <f>'Planning annuel'!K56</f>
        <v>42208</v>
      </c>
      <c r="B358" s="65" t="str">
        <f>'Planning annuel'!L56</f>
        <v/>
      </c>
    </row>
    <row r="359" spans="1:2">
      <c r="A359" s="66">
        <f>'Planning annuel'!K57</f>
        <v>42209</v>
      </c>
      <c r="B359" s="65" t="str">
        <f>'Planning annuel'!L57</f>
        <v/>
      </c>
    </row>
    <row r="360" spans="1:2">
      <c r="A360" s="66">
        <f>'Planning annuel'!K58</f>
        <v>42210</v>
      </c>
      <c r="B360" s="65" t="str">
        <f>'Planning annuel'!L58</f>
        <v/>
      </c>
    </row>
    <row r="361" spans="1:2">
      <c r="A361" s="66">
        <f>'Planning annuel'!K59</f>
        <v>42211</v>
      </c>
      <c r="B361" s="65" t="str">
        <f>'Planning annuel'!L59</f>
        <v/>
      </c>
    </row>
    <row r="362" spans="1:2">
      <c r="A362" s="66">
        <f>'Planning annuel'!K60</f>
        <v>42212</v>
      </c>
      <c r="B362" s="65" t="str">
        <f>'Planning annuel'!L60</f>
        <v/>
      </c>
    </row>
    <row r="363" spans="1:2">
      <c r="A363" s="66">
        <f>'Planning annuel'!K61</f>
        <v>42213</v>
      </c>
      <c r="B363" s="65" t="str">
        <f>'Planning annuel'!L61</f>
        <v/>
      </c>
    </row>
    <row r="364" spans="1:2">
      <c r="A364" s="66">
        <f>'Planning annuel'!K62</f>
        <v>42214</v>
      </c>
      <c r="B364" s="65" t="str">
        <f>'Planning annuel'!L62</f>
        <v/>
      </c>
    </row>
    <row r="365" spans="1:2">
      <c r="A365" s="66">
        <f>'Planning annuel'!K63</f>
        <v>42215</v>
      </c>
      <c r="B365" s="65" t="str">
        <f>'Planning annuel'!L63</f>
        <v/>
      </c>
    </row>
    <row r="366" spans="1:2">
      <c r="A366" s="66">
        <f>'Planning annuel'!K64</f>
        <v>42216</v>
      </c>
      <c r="B366" s="65" t="str">
        <f>'Planning annuel'!L64</f>
        <v/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 enableFormatConditionsCalculation="0"/>
  <dimension ref="A1:J50"/>
  <sheetViews>
    <sheetView showGridLines="0" workbookViewId="0">
      <selection activeCell="D39" sqref="D39"/>
    </sheetView>
  </sheetViews>
  <sheetFormatPr baseColWidth="10" defaultColWidth="9.33203125" defaultRowHeight="14" x14ac:dyDescent="0"/>
  <cols>
    <col min="1" max="1" width="5.33203125" customWidth="1"/>
    <col min="2" max="2" width="4.5" hidden="1" customWidth="1"/>
    <col min="3" max="3" width="9.83203125" customWidth="1"/>
    <col min="4" max="4" width="11.33203125" customWidth="1"/>
    <col min="5" max="5" width="4" customWidth="1"/>
    <col min="6" max="6" width="11.1640625" customWidth="1"/>
    <col min="7" max="7" width="4.1640625" customWidth="1"/>
    <col min="8" max="8" width="10.5" customWidth="1"/>
    <col min="10" max="10" width="9.33203125" customWidth="1"/>
  </cols>
  <sheetData>
    <row r="1" spans="1:10">
      <c r="A1" s="113" t="s">
        <v>84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>
      <c r="D2" s="67"/>
      <c r="E2" s="67"/>
      <c r="F2" s="67"/>
      <c r="G2" s="67"/>
      <c r="H2" s="67"/>
    </row>
    <row r="3" spans="1:10">
      <c r="D3" s="71" t="s">
        <v>0</v>
      </c>
      <c r="E3" s="69" t="s">
        <v>32</v>
      </c>
      <c r="F3" s="68">
        <v>41883</v>
      </c>
      <c r="G3" s="69" t="s">
        <v>33</v>
      </c>
      <c r="H3" s="70">
        <f>F3+4</f>
        <v>41887</v>
      </c>
      <c r="I3" t="str">
        <f t="shared" ref="I3:I46" si="0">IF(ISERROR(IF(AND(F3=VLOOKUP(F3,vacances,1,FALSE),H3=VLOOKUP(H3,vacances,1,FALSE)),"=&gt; congé","")),"",IF(AND(F3=VLOOKUP(F3,vacances,1,FALSE),H3=VLOOKUP(H3,vacances,1,FALSE)),"=&gt; congé",""))</f>
        <v/>
      </c>
    </row>
    <row r="4" spans="1:10">
      <c r="D4" s="71" t="s">
        <v>1</v>
      </c>
      <c r="E4" s="69" t="s">
        <v>32</v>
      </c>
      <c r="F4" s="68">
        <f>F3+7</f>
        <v>41890</v>
      </c>
      <c r="G4" s="69" t="s">
        <v>33</v>
      </c>
      <c r="H4" s="70">
        <f>H3+7</f>
        <v>41894</v>
      </c>
      <c r="I4" t="str">
        <f t="shared" si="0"/>
        <v/>
      </c>
    </row>
    <row r="5" spans="1:10">
      <c r="D5" s="71" t="s">
        <v>2</v>
      </c>
      <c r="E5" s="69" t="s">
        <v>32</v>
      </c>
      <c r="F5" s="68">
        <f t="shared" ref="F5:F46" si="1">F4+7</f>
        <v>41897</v>
      </c>
      <c r="G5" s="69" t="s">
        <v>33</v>
      </c>
      <c r="H5" s="70">
        <f t="shared" ref="H5:H46" si="2">H4+7</f>
        <v>41901</v>
      </c>
      <c r="I5" t="str">
        <f t="shared" si="0"/>
        <v/>
      </c>
    </row>
    <row r="6" spans="1:10">
      <c r="D6" s="71" t="s">
        <v>3</v>
      </c>
      <c r="E6" s="69" t="s">
        <v>32</v>
      </c>
      <c r="F6" s="68">
        <f t="shared" si="1"/>
        <v>41904</v>
      </c>
      <c r="G6" s="69" t="s">
        <v>33</v>
      </c>
      <c r="H6" s="70">
        <f t="shared" si="2"/>
        <v>41908</v>
      </c>
      <c r="I6" t="str">
        <f t="shared" si="0"/>
        <v/>
      </c>
    </row>
    <row r="7" spans="1:10">
      <c r="D7" s="71" t="s">
        <v>4</v>
      </c>
      <c r="E7" s="69" t="s">
        <v>32</v>
      </c>
      <c r="F7" s="68">
        <f t="shared" si="1"/>
        <v>41911</v>
      </c>
      <c r="G7" s="69" t="s">
        <v>33</v>
      </c>
      <c r="H7" s="70">
        <f t="shared" si="2"/>
        <v>41915</v>
      </c>
      <c r="I7" t="str">
        <f t="shared" si="0"/>
        <v/>
      </c>
    </row>
    <row r="8" spans="1:10">
      <c r="D8" s="71" t="s">
        <v>5</v>
      </c>
      <c r="E8" s="69" t="s">
        <v>32</v>
      </c>
      <c r="F8" s="68">
        <f t="shared" si="1"/>
        <v>41918</v>
      </c>
      <c r="G8" s="69" t="s">
        <v>33</v>
      </c>
      <c r="H8" s="70">
        <f t="shared" si="2"/>
        <v>41922</v>
      </c>
      <c r="I8" t="str">
        <f t="shared" si="0"/>
        <v/>
      </c>
    </row>
    <row r="9" spans="1:10">
      <c r="D9" s="71" t="s">
        <v>6</v>
      </c>
      <c r="E9" s="69" t="s">
        <v>32</v>
      </c>
      <c r="F9" s="68">
        <f t="shared" si="1"/>
        <v>41925</v>
      </c>
      <c r="G9" s="69" t="s">
        <v>33</v>
      </c>
      <c r="H9" s="70">
        <f t="shared" si="2"/>
        <v>41929</v>
      </c>
      <c r="I9" t="str">
        <f t="shared" si="0"/>
        <v/>
      </c>
    </row>
    <row r="10" spans="1:10">
      <c r="D10" s="71" t="s">
        <v>7</v>
      </c>
      <c r="E10" s="69" t="s">
        <v>32</v>
      </c>
      <c r="F10" s="68">
        <f t="shared" si="1"/>
        <v>41932</v>
      </c>
      <c r="G10" s="69" t="s">
        <v>33</v>
      </c>
      <c r="H10" s="70">
        <f t="shared" si="2"/>
        <v>41936</v>
      </c>
      <c r="I10" t="str">
        <f t="shared" si="0"/>
        <v/>
      </c>
    </row>
    <row r="11" spans="1:10">
      <c r="D11" s="71" t="s">
        <v>8</v>
      </c>
      <c r="E11" s="69" t="s">
        <v>32</v>
      </c>
      <c r="F11" s="68">
        <f t="shared" si="1"/>
        <v>41939</v>
      </c>
      <c r="G11" s="69" t="s">
        <v>33</v>
      </c>
      <c r="H11" s="70">
        <f t="shared" si="2"/>
        <v>41943</v>
      </c>
      <c r="I11" t="str">
        <f t="shared" si="0"/>
        <v>=&gt; congé</v>
      </c>
    </row>
    <row r="12" spans="1:10">
      <c r="D12" s="71" t="s">
        <v>9</v>
      </c>
      <c r="E12" s="69" t="s">
        <v>32</v>
      </c>
      <c r="F12" s="68">
        <f t="shared" si="1"/>
        <v>41946</v>
      </c>
      <c r="G12" s="69" t="s">
        <v>33</v>
      </c>
      <c r="H12" s="70">
        <f t="shared" si="2"/>
        <v>41950</v>
      </c>
      <c r="I12" t="str">
        <f t="shared" si="0"/>
        <v/>
      </c>
    </row>
    <row r="13" spans="1:10">
      <c r="D13" s="71" t="s">
        <v>10</v>
      </c>
      <c r="E13" s="69" t="s">
        <v>32</v>
      </c>
      <c r="F13" s="68">
        <f t="shared" si="1"/>
        <v>41953</v>
      </c>
      <c r="G13" s="69" t="s">
        <v>33</v>
      </c>
      <c r="H13" s="70">
        <f t="shared" si="2"/>
        <v>41957</v>
      </c>
      <c r="I13" t="str">
        <f t="shared" si="0"/>
        <v/>
      </c>
    </row>
    <row r="14" spans="1:10">
      <c r="D14" s="71" t="s">
        <v>11</v>
      </c>
      <c r="E14" s="69" t="s">
        <v>32</v>
      </c>
      <c r="F14" s="68">
        <f t="shared" si="1"/>
        <v>41960</v>
      </c>
      <c r="G14" s="69" t="s">
        <v>33</v>
      </c>
      <c r="H14" s="70">
        <f t="shared" si="2"/>
        <v>41964</v>
      </c>
      <c r="I14" t="str">
        <f t="shared" si="0"/>
        <v/>
      </c>
    </row>
    <row r="15" spans="1:10">
      <c r="D15" s="71" t="s">
        <v>12</v>
      </c>
      <c r="E15" s="69" t="s">
        <v>32</v>
      </c>
      <c r="F15" s="68">
        <f t="shared" si="1"/>
        <v>41967</v>
      </c>
      <c r="G15" s="69" t="s">
        <v>33</v>
      </c>
      <c r="H15" s="70">
        <f t="shared" si="2"/>
        <v>41971</v>
      </c>
      <c r="I15" t="str">
        <f t="shared" si="0"/>
        <v/>
      </c>
    </row>
    <row r="16" spans="1:10">
      <c r="D16" s="71" t="s">
        <v>13</v>
      </c>
      <c r="E16" s="69" t="s">
        <v>32</v>
      </c>
      <c r="F16" s="68">
        <f t="shared" si="1"/>
        <v>41974</v>
      </c>
      <c r="G16" s="69" t="s">
        <v>33</v>
      </c>
      <c r="H16" s="70">
        <f t="shared" si="2"/>
        <v>41978</v>
      </c>
      <c r="I16" t="str">
        <f t="shared" si="0"/>
        <v/>
      </c>
    </row>
    <row r="17" spans="4:9">
      <c r="D17" s="71" t="s">
        <v>14</v>
      </c>
      <c r="E17" s="69" t="s">
        <v>32</v>
      </c>
      <c r="F17" s="68">
        <f t="shared" si="1"/>
        <v>41981</v>
      </c>
      <c r="G17" s="69" t="s">
        <v>33</v>
      </c>
      <c r="H17" s="70">
        <f t="shared" si="2"/>
        <v>41985</v>
      </c>
      <c r="I17" t="str">
        <f t="shared" si="0"/>
        <v/>
      </c>
    </row>
    <row r="18" spans="4:9">
      <c r="D18" s="71" t="s">
        <v>15</v>
      </c>
      <c r="E18" s="69" t="s">
        <v>32</v>
      </c>
      <c r="F18" s="68">
        <f t="shared" si="1"/>
        <v>41988</v>
      </c>
      <c r="G18" s="69" t="s">
        <v>33</v>
      </c>
      <c r="H18" s="70">
        <f t="shared" si="2"/>
        <v>41992</v>
      </c>
      <c r="I18" t="str">
        <f t="shared" si="0"/>
        <v/>
      </c>
    </row>
    <row r="19" spans="4:9">
      <c r="D19" s="71" t="s">
        <v>16</v>
      </c>
      <c r="E19" s="69" t="s">
        <v>32</v>
      </c>
      <c r="F19" s="68">
        <f t="shared" si="1"/>
        <v>41995</v>
      </c>
      <c r="G19" s="69" t="s">
        <v>33</v>
      </c>
      <c r="H19" s="70">
        <f t="shared" si="2"/>
        <v>41999</v>
      </c>
      <c r="I19" t="str">
        <f t="shared" si="0"/>
        <v>=&gt; congé</v>
      </c>
    </row>
    <row r="20" spans="4:9">
      <c r="D20" s="71" t="s">
        <v>17</v>
      </c>
      <c r="E20" s="69" t="s">
        <v>32</v>
      </c>
      <c r="F20" s="68">
        <f t="shared" si="1"/>
        <v>42002</v>
      </c>
      <c r="G20" s="69" t="s">
        <v>33</v>
      </c>
      <c r="H20" s="70">
        <f t="shared" si="2"/>
        <v>42006</v>
      </c>
      <c r="I20" t="str">
        <f t="shared" si="0"/>
        <v>=&gt; congé</v>
      </c>
    </row>
    <row r="21" spans="4:9">
      <c r="D21" s="71" t="s">
        <v>18</v>
      </c>
      <c r="E21" s="69" t="s">
        <v>32</v>
      </c>
      <c r="F21" s="68">
        <f t="shared" si="1"/>
        <v>42009</v>
      </c>
      <c r="G21" s="69" t="s">
        <v>33</v>
      </c>
      <c r="H21" s="70">
        <f t="shared" si="2"/>
        <v>42013</v>
      </c>
      <c r="I21" t="str">
        <f t="shared" si="0"/>
        <v/>
      </c>
    </row>
    <row r="22" spans="4:9">
      <c r="D22" s="71" t="s">
        <v>19</v>
      </c>
      <c r="E22" s="69" t="s">
        <v>32</v>
      </c>
      <c r="F22" s="68">
        <f t="shared" si="1"/>
        <v>42016</v>
      </c>
      <c r="G22" s="69" t="s">
        <v>33</v>
      </c>
      <c r="H22" s="70">
        <f t="shared" si="2"/>
        <v>42020</v>
      </c>
      <c r="I22" t="str">
        <f t="shared" si="0"/>
        <v/>
      </c>
    </row>
    <row r="23" spans="4:9">
      <c r="D23" s="71" t="s">
        <v>20</v>
      </c>
      <c r="E23" s="69" t="s">
        <v>32</v>
      </c>
      <c r="F23" s="68">
        <f t="shared" si="1"/>
        <v>42023</v>
      </c>
      <c r="G23" s="69" t="s">
        <v>33</v>
      </c>
      <c r="H23" s="70">
        <f t="shared" si="2"/>
        <v>42027</v>
      </c>
      <c r="I23" t="str">
        <f t="shared" si="0"/>
        <v/>
      </c>
    </row>
    <row r="24" spans="4:9">
      <c r="D24" s="71" t="s">
        <v>21</v>
      </c>
      <c r="E24" s="69" t="s">
        <v>32</v>
      </c>
      <c r="F24" s="68">
        <f t="shared" si="1"/>
        <v>42030</v>
      </c>
      <c r="G24" s="69" t="s">
        <v>33</v>
      </c>
      <c r="H24" s="70">
        <f t="shared" si="2"/>
        <v>42034</v>
      </c>
      <c r="I24" t="str">
        <f t="shared" si="0"/>
        <v/>
      </c>
    </row>
    <row r="25" spans="4:9">
      <c r="D25" s="71" t="s">
        <v>22</v>
      </c>
      <c r="E25" s="69" t="s">
        <v>32</v>
      </c>
      <c r="F25" s="68">
        <f t="shared" si="1"/>
        <v>42037</v>
      </c>
      <c r="G25" s="69" t="s">
        <v>33</v>
      </c>
      <c r="H25" s="70">
        <f t="shared" si="2"/>
        <v>42041</v>
      </c>
      <c r="I25" t="str">
        <f t="shared" si="0"/>
        <v/>
      </c>
    </row>
    <row r="26" spans="4:9">
      <c r="D26" s="71" t="s">
        <v>23</v>
      </c>
      <c r="E26" s="69" t="s">
        <v>32</v>
      </c>
      <c r="F26" s="68">
        <f t="shared" si="1"/>
        <v>42044</v>
      </c>
      <c r="G26" s="69" t="s">
        <v>33</v>
      </c>
      <c r="H26" s="70">
        <f t="shared" si="2"/>
        <v>42048</v>
      </c>
      <c r="I26" t="str">
        <f t="shared" si="0"/>
        <v/>
      </c>
    </row>
    <row r="27" spans="4:9">
      <c r="D27" s="71" t="s">
        <v>24</v>
      </c>
      <c r="E27" s="69" t="s">
        <v>32</v>
      </c>
      <c r="F27" s="68">
        <f t="shared" si="1"/>
        <v>42051</v>
      </c>
      <c r="G27" s="69" t="s">
        <v>33</v>
      </c>
      <c r="H27" s="70">
        <f t="shared" si="2"/>
        <v>42055</v>
      </c>
      <c r="I27" t="str">
        <f t="shared" si="0"/>
        <v>=&gt; congé</v>
      </c>
    </row>
    <row r="28" spans="4:9">
      <c r="D28" s="71" t="s">
        <v>25</v>
      </c>
      <c r="E28" s="69" t="s">
        <v>32</v>
      </c>
      <c r="F28" s="68">
        <f t="shared" si="1"/>
        <v>42058</v>
      </c>
      <c r="G28" s="69" t="s">
        <v>33</v>
      </c>
      <c r="H28" s="70">
        <f t="shared" si="2"/>
        <v>42062</v>
      </c>
      <c r="I28" t="str">
        <f t="shared" si="0"/>
        <v/>
      </c>
    </row>
    <row r="29" spans="4:9">
      <c r="D29" s="71" t="s">
        <v>26</v>
      </c>
      <c r="E29" s="69" t="s">
        <v>32</v>
      </c>
      <c r="F29" s="68">
        <f t="shared" si="1"/>
        <v>42065</v>
      </c>
      <c r="G29" s="69" t="s">
        <v>33</v>
      </c>
      <c r="H29" s="70">
        <f t="shared" si="2"/>
        <v>42069</v>
      </c>
      <c r="I29" t="str">
        <f t="shared" si="0"/>
        <v/>
      </c>
    </row>
    <row r="30" spans="4:9">
      <c r="D30" s="71" t="s">
        <v>27</v>
      </c>
      <c r="E30" s="69" t="s">
        <v>32</v>
      </c>
      <c r="F30" s="68">
        <f t="shared" si="1"/>
        <v>42072</v>
      </c>
      <c r="G30" s="69" t="s">
        <v>33</v>
      </c>
      <c r="H30" s="70">
        <f t="shared" si="2"/>
        <v>42076</v>
      </c>
      <c r="I30" t="str">
        <f t="shared" si="0"/>
        <v/>
      </c>
    </row>
    <row r="31" spans="4:9">
      <c r="D31" s="71" t="s">
        <v>28</v>
      </c>
      <c r="E31" s="69" t="s">
        <v>32</v>
      </c>
      <c r="F31" s="68">
        <f t="shared" si="1"/>
        <v>42079</v>
      </c>
      <c r="G31" s="69" t="s">
        <v>33</v>
      </c>
      <c r="H31" s="70">
        <f t="shared" si="2"/>
        <v>42083</v>
      </c>
      <c r="I31" t="str">
        <f t="shared" si="0"/>
        <v/>
      </c>
    </row>
    <row r="32" spans="4:9">
      <c r="D32" s="71" t="s">
        <v>29</v>
      </c>
      <c r="E32" s="69" t="s">
        <v>32</v>
      </c>
      <c r="F32" s="68">
        <f t="shared" si="1"/>
        <v>42086</v>
      </c>
      <c r="G32" s="69" t="s">
        <v>33</v>
      </c>
      <c r="H32" s="70">
        <f t="shared" si="2"/>
        <v>42090</v>
      </c>
      <c r="I32" t="str">
        <f t="shared" si="0"/>
        <v/>
      </c>
    </row>
    <row r="33" spans="4:9">
      <c r="D33" s="71" t="s">
        <v>30</v>
      </c>
      <c r="E33" s="69" t="s">
        <v>32</v>
      </c>
      <c r="F33" s="68">
        <f t="shared" si="1"/>
        <v>42093</v>
      </c>
      <c r="G33" s="69" t="s">
        <v>33</v>
      </c>
      <c r="H33" s="70">
        <f t="shared" si="2"/>
        <v>42097</v>
      </c>
      <c r="I33" t="str">
        <f t="shared" si="0"/>
        <v/>
      </c>
    </row>
    <row r="34" spans="4:9">
      <c r="D34" s="71" t="s">
        <v>31</v>
      </c>
      <c r="E34" s="69" t="s">
        <v>32</v>
      </c>
      <c r="F34" s="68">
        <f t="shared" si="1"/>
        <v>42100</v>
      </c>
      <c r="G34" s="69" t="s">
        <v>33</v>
      </c>
      <c r="H34" s="70">
        <f t="shared" si="2"/>
        <v>42104</v>
      </c>
      <c r="I34" t="str">
        <f t="shared" si="0"/>
        <v>=&gt; congé</v>
      </c>
    </row>
    <row r="35" spans="4:9">
      <c r="D35" s="71" t="s">
        <v>34</v>
      </c>
      <c r="E35" s="69" t="s">
        <v>32</v>
      </c>
      <c r="F35" s="68">
        <f t="shared" si="1"/>
        <v>42107</v>
      </c>
      <c r="G35" s="69" t="s">
        <v>33</v>
      </c>
      <c r="H35" s="70">
        <f t="shared" si="2"/>
        <v>42111</v>
      </c>
      <c r="I35" t="str">
        <f t="shared" si="0"/>
        <v>=&gt; congé</v>
      </c>
    </row>
    <row r="36" spans="4:9">
      <c r="D36" s="71" t="s">
        <v>35</v>
      </c>
      <c r="E36" s="69" t="s">
        <v>32</v>
      </c>
      <c r="F36" s="68">
        <f t="shared" si="1"/>
        <v>42114</v>
      </c>
      <c r="G36" s="69" t="s">
        <v>33</v>
      </c>
      <c r="H36" s="70">
        <f t="shared" si="2"/>
        <v>42118</v>
      </c>
      <c r="I36" t="str">
        <f t="shared" si="0"/>
        <v/>
      </c>
    </row>
    <row r="37" spans="4:9">
      <c r="D37" s="71" t="s">
        <v>36</v>
      </c>
      <c r="E37" s="69" t="s">
        <v>32</v>
      </c>
      <c r="F37" s="68">
        <f t="shared" si="1"/>
        <v>42121</v>
      </c>
      <c r="G37" s="69" t="s">
        <v>33</v>
      </c>
      <c r="H37" s="70">
        <f t="shared" si="2"/>
        <v>42125</v>
      </c>
      <c r="I37" t="str">
        <f t="shared" si="0"/>
        <v/>
      </c>
    </row>
    <row r="38" spans="4:9">
      <c r="D38" s="71" t="s">
        <v>37</v>
      </c>
      <c r="E38" s="69" t="s">
        <v>32</v>
      </c>
      <c r="F38" s="68">
        <f t="shared" si="1"/>
        <v>42128</v>
      </c>
      <c r="G38" s="69" t="s">
        <v>33</v>
      </c>
      <c r="H38" s="70">
        <f t="shared" si="2"/>
        <v>42132</v>
      </c>
      <c r="I38" t="str">
        <f t="shared" si="0"/>
        <v/>
      </c>
    </row>
    <row r="39" spans="4:9">
      <c r="D39" s="71" t="s">
        <v>38</v>
      </c>
      <c r="E39" s="69" t="s">
        <v>32</v>
      </c>
      <c r="F39" s="68">
        <f t="shared" si="1"/>
        <v>42135</v>
      </c>
      <c r="G39" s="69" t="s">
        <v>33</v>
      </c>
      <c r="H39" s="70">
        <f t="shared" si="2"/>
        <v>42139</v>
      </c>
      <c r="I39" t="str">
        <f t="shared" si="0"/>
        <v/>
      </c>
    </row>
    <row r="40" spans="4:9">
      <c r="D40" s="71" t="s">
        <v>39</v>
      </c>
      <c r="E40" s="69" t="s">
        <v>32</v>
      </c>
      <c r="F40" s="68">
        <f t="shared" si="1"/>
        <v>42142</v>
      </c>
      <c r="G40" s="69" t="s">
        <v>33</v>
      </c>
      <c r="H40" s="70">
        <f t="shared" si="2"/>
        <v>42146</v>
      </c>
      <c r="I40" t="str">
        <f t="shared" si="0"/>
        <v/>
      </c>
    </row>
    <row r="41" spans="4:9">
      <c r="D41" s="71" t="s">
        <v>40</v>
      </c>
      <c r="E41" s="69" t="s">
        <v>32</v>
      </c>
      <c r="F41" s="68">
        <f t="shared" si="1"/>
        <v>42149</v>
      </c>
      <c r="G41" s="69" t="s">
        <v>33</v>
      </c>
      <c r="H41" s="70">
        <f t="shared" si="2"/>
        <v>42153</v>
      </c>
      <c r="I41" t="str">
        <f t="shared" si="0"/>
        <v/>
      </c>
    </row>
    <row r="42" spans="4:9">
      <c r="D42" s="71" t="s">
        <v>41</v>
      </c>
      <c r="E42" s="69" t="s">
        <v>32</v>
      </c>
      <c r="F42" s="68">
        <f t="shared" si="1"/>
        <v>42156</v>
      </c>
      <c r="G42" s="69" t="s">
        <v>33</v>
      </c>
      <c r="H42" s="70">
        <f t="shared" si="2"/>
        <v>42160</v>
      </c>
      <c r="I42" t="str">
        <f t="shared" si="0"/>
        <v/>
      </c>
    </row>
    <row r="43" spans="4:9">
      <c r="D43" s="71" t="s">
        <v>42</v>
      </c>
      <c r="E43" s="69" t="s">
        <v>32</v>
      </c>
      <c r="F43" s="68">
        <f t="shared" si="1"/>
        <v>42163</v>
      </c>
      <c r="G43" s="69" t="s">
        <v>33</v>
      </c>
      <c r="H43" s="70">
        <f t="shared" si="2"/>
        <v>42167</v>
      </c>
      <c r="I43" t="str">
        <f t="shared" si="0"/>
        <v/>
      </c>
    </row>
    <row r="44" spans="4:9">
      <c r="D44" s="71" t="s">
        <v>43</v>
      </c>
      <c r="E44" s="69" t="s">
        <v>32</v>
      </c>
      <c r="F44" s="68">
        <f t="shared" si="1"/>
        <v>42170</v>
      </c>
      <c r="G44" s="69" t="s">
        <v>33</v>
      </c>
      <c r="H44" s="70">
        <f t="shared" si="2"/>
        <v>42174</v>
      </c>
      <c r="I44" t="str">
        <f t="shared" si="0"/>
        <v/>
      </c>
    </row>
    <row r="45" spans="4:9">
      <c r="D45" s="71" t="s">
        <v>44</v>
      </c>
      <c r="E45" s="69" t="s">
        <v>32</v>
      </c>
      <c r="F45" s="68">
        <f t="shared" si="1"/>
        <v>42177</v>
      </c>
      <c r="G45" s="69" t="s">
        <v>33</v>
      </c>
      <c r="H45" s="70">
        <f t="shared" si="2"/>
        <v>42181</v>
      </c>
      <c r="I45" t="str">
        <f t="shared" si="0"/>
        <v/>
      </c>
    </row>
    <row r="46" spans="4:9">
      <c r="D46" s="71" t="s">
        <v>45</v>
      </c>
      <c r="E46" s="69" t="s">
        <v>32</v>
      </c>
      <c r="F46" s="68">
        <f t="shared" si="1"/>
        <v>42184</v>
      </c>
      <c r="G46" s="69" t="s">
        <v>33</v>
      </c>
      <c r="H46" s="70">
        <f t="shared" si="2"/>
        <v>42188</v>
      </c>
      <c r="I46" t="str">
        <f t="shared" si="0"/>
        <v/>
      </c>
    </row>
    <row r="47" spans="4:9">
      <c r="F47" s="1"/>
    </row>
    <row r="48" spans="4:9">
      <c r="D48" s="81"/>
      <c r="E48" s="81"/>
      <c r="F48" s="81"/>
      <c r="G48" s="81"/>
      <c r="H48" s="81"/>
    </row>
    <row r="49" spans="6:6">
      <c r="F49" s="1"/>
    </row>
    <row r="50" spans="6:6">
      <c r="F50" s="2"/>
    </row>
  </sheetData>
  <sheetProtection sheet="1" objects="1" scenarios="1" selectLockedCells="1"/>
  <mergeCells count="2">
    <mergeCell ref="D48:H48"/>
    <mergeCell ref="A1:J1"/>
  </mergeCells>
  <phoneticPr fontId="8" type="noConversion"/>
  <conditionalFormatting sqref="D3:H3">
    <cfRule type="expression" dxfId="311" priority="43">
      <formula>AND($F$3&lt;=TODAY(),$H$3&gt;=TODAY())</formula>
    </cfRule>
    <cfRule type="expression" dxfId="310" priority="90">
      <formula>$I$3="=&gt; congé"</formula>
    </cfRule>
  </conditionalFormatting>
  <conditionalFormatting sqref="D11:H11">
    <cfRule type="expression" dxfId="309" priority="35">
      <formula>AND($F$11&lt;=TODAY(),$H$11&gt;=TODAY())</formula>
    </cfRule>
    <cfRule type="expression" dxfId="308" priority="89">
      <formula>$I$11="=&gt; congé"</formula>
    </cfRule>
  </conditionalFormatting>
  <conditionalFormatting sqref="D4:H4">
    <cfRule type="expression" dxfId="307" priority="42">
      <formula>AND($F$4&lt;=TODAY(),$H$4&gt;=TODAY())</formula>
    </cfRule>
    <cfRule type="expression" dxfId="306" priority="88">
      <formula>$I$4="=&gt; congé"</formula>
    </cfRule>
  </conditionalFormatting>
  <conditionalFormatting sqref="D5:H5">
    <cfRule type="expression" dxfId="305" priority="41">
      <formula>AND($F$5&lt;=TODAY(),$H$5&gt;=TODAY())</formula>
    </cfRule>
    <cfRule type="expression" dxfId="304" priority="87">
      <formula>$I$5="=&gt; congé"</formula>
    </cfRule>
  </conditionalFormatting>
  <conditionalFormatting sqref="D6:H6">
    <cfRule type="expression" dxfId="303" priority="40">
      <formula>AND($F$6&lt;=TODAY(),$H$6&gt;=TODAY())</formula>
    </cfRule>
    <cfRule type="expression" dxfId="302" priority="86">
      <formula>$I$6="=&gt; congé"</formula>
    </cfRule>
  </conditionalFormatting>
  <conditionalFormatting sqref="D7:H7">
    <cfRule type="expression" dxfId="301" priority="39">
      <formula>AND($F$7&lt;=TODAY(),$H$7&gt;=TODAY())</formula>
    </cfRule>
    <cfRule type="expression" dxfId="300" priority="85">
      <formula>$I$7="=&gt; congé"</formula>
    </cfRule>
  </conditionalFormatting>
  <conditionalFormatting sqref="D8:H8">
    <cfRule type="expression" dxfId="299" priority="38">
      <formula>AND($F$8&lt;=TODAY(),$H$8&gt;=TODAY())</formula>
    </cfRule>
    <cfRule type="expression" dxfId="298" priority="84">
      <formula>$I$8="=&gt; congé"</formula>
    </cfRule>
  </conditionalFormatting>
  <conditionalFormatting sqref="D9:H9">
    <cfRule type="expression" dxfId="297" priority="37">
      <formula>AND($F$9&lt;=TODAY(),$H$9&gt;=TODAY())</formula>
    </cfRule>
    <cfRule type="expression" dxfId="296" priority="83">
      <formula>$I$9="=&gt; congé"</formula>
    </cfRule>
  </conditionalFormatting>
  <conditionalFormatting sqref="D10:H10">
    <cfRule type="expression" dxfId="295" priority="36">
      <formula>AND($F$10&lt;=TODAY(),$H$10&gt;=TODAY())</formula>
    </cfRule>
    <cfRule type="expression" dxfId="294" priority="82">
      <formula>$I$10="=&gt; congé"</formula>
    </cfRule>
  </conditionalFormatting>
  <conditionalFormatting sqref="D12:H12">
    <cfRule type="expression" dxfId="293" priority="34">
      <formula>AND($F$12&lt;=TODAY(),$H$12&gt;=TODAY())</formula>
    </cfRule>
    <cfRule type="expression" dxfId="292" priority="78">
      <formula>$I$12="=&gt; congé"</formula>
    </cfRule>
  </conditionalFormatting>
  <conditionalFormatting sqref="D13:H13">
    <cfRule type="expression" dxfId="291" priority="33">
      <formula>AND($F$13&lt;=TODAY(),$H$13&gt;=TODAY())</formula>
    </cfRule>
    <cfRule type="expression" dxfId="290" priority="77">
      <formula>$I$13="=&gt; congé"</formula>
    </cfRule>
  </conditionalFormatting>
  <conditionalFormatting sqref="D14:H14">
    <cfRule type="expression" dxfId="289" priority="32">
      <formula>AND($F$14&lt;=TODAY(),$H$14&gt;=TODAY())</formula>
    </cfRule>
    <cfRule type="expression" dxfId="288" priority="76">
      <formula>$I$14="=&gt; congé"</formula>
    </cfRule>
  </conditionalFormatting>
  <conditionalFormatting sqref="D15:H15">
    <cfRule type="expression" dxfId="287" priority="31">
      <formula>AND($F$15&lt;=TODAY(),$H$15&gt;=TODAY())</formula>
    </cfRule>
    <cfRule type="expression" dxfId="286" priority="75">
      <formula>$I$15="=&gt; congé"</formula>
    </cfRule>
  </conditionalFormatting>
  <conditionalFormatting sqref="D16:H16">
    <cfRule type="expression" dxfId="285" priority="30">
      <formula>AND($F$16&lt;=TODAY(),$H$16&gt;=TODAY())</formula>
    </cfRule>
    <cfRule type="expression" dxfId="284" priority="74">
      <formula>$I$17="=&gt; congé"</formula>
    </cfRule>
  </conditionalFormatting>
  <conditionalFormatting sqref="D17:H17">
    <cfRule type="expression" dxfId="283" priority="29">
      <formula>AND($F$17&lt;=TODAY(),$H$17&gt;=TODAY())</formula>
    </cfRule>
    <cfRule type="expression" dxfId="282" priority="73">
      <formula>$I$17="=&gt; congé"</formula>
    </cfRule>
  </conditionalFormatting>
  <conditionalFormatting sqref="D18:H18">
    <cfRule type="expression" dxfId="281" priority="28">
      <formula>AND($F$18&lt;=TODAY(),$H$18&gt;=TODAY())</formula>
    </cfRule>
    <cfRule type="expression" dxfId="280" priority="72">
      <formula>$I$18="=&gt; congé"</formula>
    </cfRule>
  </conditionalFormatting>
  <conditionalFormatting sqref="D19:H19">
    <cfRule type="expression" dxfId="279" priority="27">
      <formula>AND($F$19&lt;=TODAY(),$H$19&gt;=TODAY())</formula>
    </cfRule>
    <cfRule type="expression" dxfId="278" priority="71">
      <formula>$I$19="=&gt; congé"</formula>
    </cfRule>
  </conditionalFormatting>
  <conditionalFormatting sqref="D20:H20">
    <cfRule type="expression" dxfId="277" priority="26">
      <formula>AND($F$20&lt;=TODAY(),$H$20&gt;=TODAY())</formula>
    </cfRule>
    <cfRule type="expression" dxfId="276" priority="70">
      <formula>$I$20="=&gt; congé"</formula>
    </cfRule>
  </conditionalFormatting>
  <conditionalFormatting sqref="D21:H21">
    <cfRule type="expression" dxfId="275" priority="25">
      <formula>AND($F$21&lt;=TODAY(),$H$21&gt;=TODAY())</formula>
    </cfRule>
    <cfRule type="expression" dxfId="274" priority="69">
      <formula>$I$21="=&gt; congé"</formula>
    </cfRule>
  </conditionalFormatting>
  <conditionalFormatting sqref="D22:H22">
    <cfRule type="expression" dxfId="273" priority="24">
      <formula>AND($F$22&lt;=TODAY(),$H$22&gt;=TODAY())</formula>
    </cfRule>
    <cfRule type="expression" dxfId="272" priority="68">
      <formula>$I$22="=&gt; congé"</formula>
    </cfRule>
  </conditionalFormatting>
  <conditionalFormatting sqref="D23:H23">
    <cfRule type="expression" dxfId="271" priority="23">
      <formula>AND($F$23&lt;=TODAY(),$H$23&gt;=TODAY())</formula>
    </cfRule>
    <cfRule type="expression" dxfId="270" priority="67">
      <formula>$I$23="=&gt; congé"</formula>
    </cfRule>
  </conditionalFormatting>
  <conditionalFormatting sqref="D24:H24">
    <cfRule type="expression" dxfId="269" priority="22">
      <formula>AND($F$24&lt;=TODAY(),$H$24&gt;=TODAY())</formula>
    </cfRule>
    <cfRule type="expression" dxfId="268" priority="66">
      <formula>$I$24="=&gt; congé"</formula>
    </cfRule>
  </conditionalFormatting>
  <conditionalFormatting sqref="D25:H25">
    <cfRule type="expression" dxfId="267" priority="21">
      <formula>AND($F$25&lt;=TODAY(),$H$25&gt;=TODAY())</formula>
    </cfRule>
    <cfRule type="expression" dxfId="266" priority="65">
      <formula>$I$25="=&gt; congé"</formula>
    </cfRule>
  </conditionalFormatting>
  <conditionalFormatting sqref="D26:H26">
    <cfRule type="expression" dxfId="265" priority="64">
      <formula>$I$26="=&gt; congé"</formula>
    </cfRule>
  </conditionalFormatting>
  <conditionalFormatting sqref="D27:H27">
    <cfRule type="expression" dxfId="264" priority="20">
      <formula>AND($F$27&lt;=TODAY(),$H$27&gt;=TODAY())</formula>
    </cfRule>
    <cfRule type="expression" dxfId="263" priority="63">
      <formula>$I$27="=&gt; congé"</formula>
    </cfRule>
  </conditionalFormatting>
  <conditionalFormatting sqref="D28:H28">
    <cfRule type="expression" dxfId="262" priority="19">
      <formula>AND($F$28&lt;=TODAY(),$H$28&gt;=TODAY())</formula>
    </cfRule>
    <cfRule type="expression" dxfId="261" priority="62">
      <formula>$I$28="=&gt; congé"</formula>
    </cfRule>
  </conditionalFormatting>
  <conditionalFormatting sqref="D29:H29">
    <cfRule type="expression" dxfId="260" priority="18">
      <formula>AND($F$29&lt;=TODAY(),$H$29&gt;=TODAY())</formula>
    </cfRule>
    <cfRule type="expression" dxfId="259" priority="61">
      <formula>$I$29="=&gt; congé"</formula>
    </cfRule>
  </conditionalFormatting>
  <conditionalFormatting sqref="D30:H30">
    <cfRule type="expression" dxfId="258" priority="17">
      <formula>AND($F$30&lt;=TODAY(),$H$30&gt;=TODAY())</formula>
    </cfRule>
    <cfRule type="expression" dxfId="257" priority="60">
      <formula>$I$30="=&gt; congé"</formula>
    </cfRule>
  </conditionalFormatting>
  <conditionalFormatting sqref="D31:H31">
    <cfRule type="expression" dxfId="256" priority="16">
      <formula>AND($F$31&lt;=TODAY(),$H$31&gt;=TODAY())</formula>
    </cfRule>
    <cfRule type="expression" dxfId="255" priority="59">
      <formula>$I$31="=&gt; congé"</formula>
    </cfRule>
  </conditionalFormatting>
  <conditionalFormatting sqref="D32:H32">
    <cfRule type="expression" dxfId="254" priority="15">
      <formula>AND($F$32&lt;=TODAY(),$H$32&gt;=TODAY())</formula>
    </cfRule>
    <cfRule type="expression" dxfId="253" priority="58">
      <formula>$I$32="=&gt; congé"</formula>
    </cfRule>
  </conditionalFormatting>
  <conditionalFormatting sqref="D33:H33">
    <cfRule type="expression" dxfId="252" priority="14">
      <formula>AND($F$33&lt;=TODAY(),$H$33&gt;=TODAY())</formula>
    </cfRule>
    <cfRule type="expression" dxfId="251" priority="57">
      <formula>$I$33="=&gt; congé"</formula>
    </cfRule>
  </conditionalFormatting>
  <conditionalFormatting sqref="D34:H34">
    <cfRule type="expression" dxfId="250" priority="13">
      <formula>AND($F$34&lt;=TODAY(),$H$34&gt;=TODAY())</formula>
    </cfRule>
    <cfRule type="expression" dxfId="249" priority="56">
      <formula>$I$34="=&gt; congé"</formula>
    </cfRule>
  </conditionalFormatting>
  <conditionalFormatting sqref="D35:H35">
    <cfRule type="expression" dxfId="248" priority="12">
      <formula>AND($F$35&lt;=TODAY(),$H$35&gt;=TODAY())</formula>
    </cfRule>
    <cfRule type="expression" dxfId="247" priority="55">
      <formula>$I$35="=&gt; congé"</formula>
    </cfRule>
  </conditionalFormatting>
  <conditionalFormatting sqref="D36:H36">
    <cfRule type="expression" dxfId="246" priority="11">
      <formula>AND($F$36&lt;=TODAY(),$H$36&gt;=TODAY())</formula>
    </cfRule>
    <cfRule type="expression" dxfId="245" priority="54">
      <formula>$I$36="=&gt; congé"</formula>
    </cfRule>
  </conditionalFormatting>
  <conditionalFormatting sqref="D37:H37">
    <cfRule type="expression" dxfId="244" priority="10">
      <formula>AND($F$37&lt;=TODAY(),$H$37&gt;=TODAY())</formula>
    </cfRule>
    <cfRule type="expression" dxfId="243" priority="53">
      <formula>$I$37="=&gt; congé"</formula>
    </cfRule>
  </conditionalFormatting>
  <conditionalFormatting sqref="D38:H38">
    <cfRule type="expression" dxfId="242" priority="9">
      <formula>AND($F$38&lt;=TODAY(),$H$38&gt;=TODAY())</formula>
    </cfRule>
    <cfRule type="expression" dxfId="241" priority="52">
      <formula>$I$38="=&gt; congé"</formula>
    </cfRule>
  </conditionalFormatting>
  <conditionalFormatting sqref="D39:H39">
    <cfRule type="expression" dxfId="240" priority="8">
      <formula>AND($F$39&lt;=TODAY(),$H$39&gt;=TODAY())</formula>
    </cfRule>
    <cfRule type="expression" dxfId="239" priority="51">
      <formula>$I$39="=&gt; congé"</formula>
    </cfRule>
  </conditionalFormatting>
  <conditionalFormatting sqref="D40:H40">
    <cfRule type="expression" dxfId="238" priority="7">
      <formula>AND($F$40&lt;=TODAY(),$H$40&gt;=TODAY())</formula>
    </cfRule>
    <cfRule type="expression" dxfId="237" priority="50">
      <formula>$I$40="=&gt; congé"</formula>
    </cfRule>
  </conditionalFormatting>
  <conditionalFormatting sqref="D41:H41">
    <cfRule type="expression" dxfId="236" priority="6">
      <formula>AND($F$41&lt;=TODAY(),$H$41&gt;=TODAY())</formula>
    </cfRule>
    <cfRule type="expression" dxfId="235" priority="49">
      <formula>$I$41="=&gt; congé"</formula>
    </cfRule>
  </conditionalFormatting>
  <conditionalFormatting sqref="D42:H42">
    <cfRule type="expression" dxfId="234" priority="5">
      <formula>AND($F$42&lt;=TODAY(),$H$42&gt;=TODAY())</formula>
    </cfRule>
    <cfRule type="expression" dxfId="233" priority="48">
      <formula>$I$42="=&gt; congé"</formula>
    </cfRule>
  </conditionalFormatting>
  <conditionalFormatting sqref="D43:H43">
    <cfRule type="expression" dxfId="232" priority="4">
      <formula>AND($F$43&lt;=TODAY(),$H$43&gt;=TODAY())</formula>
    </cfRule>
    <cfRule type="expression" dxfId="231" priority="47">
      <formula>$I$43="=&gt; congé"</formula>
    </cfRule>
  </conditionalFormatting>
  <conditionalFormatting sqref="D44:H44">
    <cfRule type="expression" dxfId="230" priority="3">
      <formula>AND($F$44&lt;=TODAY(),$H$44&gt;=TODAY())</formula>
    </cfRule>
    <cfRule type="expression" dxfId="229" priority="46">
      <formula>$I$44="=&gt; congé"</formula>
    </cfRule>
  </conditionalFormatting>
  <conditionalFormatting sqref="D45:H45">
    <cfRule type="expression" dxfId="228" priority="2">
      <formula>AND($F$45&lt;=TODAY(),$H$45&gt;=TODAY())</formula>
    </cfRule>
    <cfRule type="expression" dxfId="227" priority="45">
      <formula>$I$45="=&gt; congé"</formula>
    </cfRule>
  </conditionalFormatting>
  <conditionalFormatting sqref="D46:H46">
    <cfRule type="expression" dxfId="226" priority="1">
      <formula>AND($F$46&lt;=TODAY(),$H$46&gt;=TODAY())</formula>
    </cfRule>
    <cfRule type="expression" dxfId="225" priority="44">
      <formula>$I$46="=&gt; congé"</formula>
    </cfRule>
  </conditionalFormatting>
  <hyperlinks>
    <hyperlink ref="D3" location="'S1'!A1" display="Semaine 1"/>
    <hyperlink ref="D4" location="'S2'!A1" display="Semaine 2"/>
    <hyperlink ref="D5" location="'S3'!A1" display="Semaine 3"/>
    <hyperlink ref="D6" location="'S4'!A1" display="Semaine 4"/>
    <hyperlink ref="D7" location="'S5'!A1" display="Semaine 5"/>
    <hyperlink ref="D8" location="'S6'!A1" display="Semaine 6"/>
    <hyperlink ref="D9" location="'S7'!A1" display="Semaine 7"/>
    <hyperlink ref="D10" location="'S8'!A1" display="Semaine 8"/>
    <hyperlink ref="D11" location="'S9'!A1" display="Semaine 9"/>
    <hyperlink ref="D12" location="'S10'!A1" display="Semaine 10"/>
    <hyperlink ref="D13" location="'S11'!A1" display="Semaine 11"/>
    <hyperlink ref="D14" location="'S12'!A1" display="Semaine 12"/>
    <hyperlink ref="D15" location="'S13'!A1" display="Semaine 13"/>
    <hyperlink ref="D16" location="'S14'!A1" display="Semaine 14"/>
    <hyperlink ref="D17" location="'S15'!A1" display="Semaine 15"/>
    <hyperlink ref="D18" location="'S16'!A1" display="Semaine 16"/>
    <hyperlink ref="D19" location="'S17'!A1" display="Semaine 17"/>
    <hyperlink ref="D20" location="'S18'!A1" display="Semaine 18"/>
    <hyperlink ref="D21" location="'S19'!A1" display="Semaine 19"/>
    <hyperlink ref="D22" location="'S20'!A1" display="Semaine 20"/>
    <hyperlink ref="D23" location="'S21'!A1" display="Semaine 21"/>
    <hyperlink ref="D24" location="'S22'!A1" display="Semaine 22"/>
    <hyperlink ref="D25" location="'S23'!A1" display="Semaine 23"/>
    <hyperlink ref="D26" location="'S24'!A1" display="Semaine 24"/>
    <hyperlink ref="D27" location="'S25'!A1" display="Semaine 25"/>
    <hyperlink ref="D28" location="'S26'!A1" display="Semaine 26"/>
    <hyperlink ref="D29" location="'S27'!A1" display="Semaine 27"/>
    <hyperlink ref="D30" location="'S28'!A1" display="Semaine 28"/>
    <hyperlink ref="D31" location="'S29'!A1" display="Semaine 29"/>
    <hyperlink ref="D32" location="'S30'!A1" display="Semaine 30"/>
    <hyperlink ref="D33" location="'S31'!A1" display="Semaine 31"/>
    <hyperlink ref="D34" location="'S32'!A1" display="Semaine 32"/>
    <hyperlink ref="D35" location="'S33'!A1" display="Semaine 33"/>
    <hyperlink ref="D36" location="'S34'!A1" display="Semaine 34"/>
    <hyperlink ref="D37" location="'S35'!A1" display="Semaine 35"/>
    <hyperlink ref="D38" location="'S36'!A1" display="Semaine 36"/>
    <hyperlink ref="D39" location="'S37'!A1" display="Semaine 37"/>
    <hyperlink ref="D40" location="'S38'!A1" display="Semaine 38"/>
    <hyperlink ref="D41" location="'S39'!A1" display="Semaine 39"/>
    <hyperlink ref="D42" location="'S40'!A1" display="Semaine 40"/>
    <hyperlink ref="D43" location="'S41'!A1" display="Semaine 41"/>
    <hyperlink ref="D44" location="'S42'!A1" display="Semaine 42"/>
    <hyperlink ref="D45" location="'S43'!A1" display="Semaine 43"/>
    <hyperlink ref="D46" location="'S44'!A1" display="Semaine 44"/>
  </hyperlinks>
  <pageMargins left="0.7" right="0.7" top="0.75" bottom="0.75" header="0.3" footer="0.3"/>
  <pageSetup paperSize="9" orientation="portrait"/>
  <headerFooter>
    <oddHeader>&amp;CJDC@School</oddHeader>
    <oddFooter>&amp;CVersion 2014-2015_x000D_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GridLines="0" showRowColHeaders="0" topLeftCell="A28" zoomScale="125" zoomScaleNormal="125" zoomScalePageLayoutView="125" workbookViewId="0">
      <selection activeCell="A58" sqref="A58:G58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semaines'!F3</f>
        <v>41883</v>
      </c>
      <c r="D1" s="118"/>
      <c r="F1" s="120" t="str">
        <f>VLOOKUP(C1,planning,2,FALSE)</f>
        <v>Rentrée des classes</v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21"/>
      <c r="D2" s="122"/>
      <c r="E2" s="122"/>
      <c r="F2" s="122"/>
      <c r="G2" s="123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41884</v>
      </c>
      <c r="D11" s="118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41885</v>
      </c>
      <c r="D21" s="118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41886</v>
      </c>
      <c r="D28" s="118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41887</v>
      </c>
      <c r="D38" s="118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A48:B48"/>
    <mergeCell ref="A49:G49"/>
    <mergeCell ref="A50:G50"/>
    <mergeCell ref="A51:G51"/>
    <mergeCell ref="A52:G52"/>
    <mergeCell ref="A53:G53"/>
    <mergeCell ref="A54:G54"/>
    <mergeCell ref="A55:G55"/>
    <mergeCell ref="A56:G56"/>
    <mergeCell ref="C46:G46"/>
    <mergeCell ref="C32:G32"/>
    <mergeCell ref="C33:G33"/>
    <mergeCell ref="C35:G35"/>
    <mergeCell ref="C36:G36"/>
    <mergeCell ref="C39:G39"/>
    <mergeCell ref="C40:G40"/>
    <mergeCell ref="C42:G42"/>
    <mergeCell ref="C43:G43"/>
    <mergeCell ref="C45:G45"/>
    <mergeCell ref="A38:B38"/>
    <mergeCell ref="C38:D38"/>
    <mergeCell ref="F38:G38"/>
    <mergeCell ref="C26:G26"/>
    <mergeCell ref="A28:B28"/>
    <mergeCell ref="C28:D28"/>
    <mergeCell ref="F28:G28"/>
    <mergeCell ref="C29:G29"/>
    <mergeCell ref="C30:G30"/>
    <mergeCell ref="A21:B21"/>
    <mergeCell ref="C21:D21"/>
    <mergeCell ref="F21:G21"/>
    <mergeCell ref="C22:G22"/>
    <mergeCell ref="C23:G23"/>
    <mergeCell ref="C25:G25"/>
    <mergeCell ref="C12:G12"/>
    <mergeCell ref="C13:G13"/>
    <mergeCell ref="C15:G15"/>
    <mergeCell ref="C16:G16"/>
    <mergeCell ref="C18:G18"/>
    <mergeCell ref="C19:G19"/>
    <mergeCell ref="C6:G6"/>
    <mergeCell ref="C8:G8"/>
    <mergeCell ref="C9:G9"/>
    <mergeCell ref="A11:B11"/>
    <mergeCell ref="C11:D11"/>
    <mergeCell ref="F11:G11"/>
    <mergeCell ref="C5:G5"/>
    <mergeCell ref="A1:B1"/>
    <mergeCell ref="C1:D1"/>
    <mergeCell ref="F1:G1"/>
    <mergeCell ref="C2:G2"/>
    <mergeCell ref="C3:G3"/>
  </mergeCells>
  <phoneticPr fontId="8" type="noConversion"/>
  <conditionalFormatting sqref="C38:D38">
    <cfRule type="timePeriod" dxfId="224" priority="1" timePeriod="today">
      <formula>FLOOR(C38,1)=TODAY()</formula>
    </cfRule>
  </conditionalFormatting>
  <conditionalFormatting sqref="C1:D1">
    <cfRule type="timePeriod" dxfId="219" priority="5" timePeriod="today">
      <formula>FLOOR(C1,1)=TODAY()</formula>
    </cfRule>
  </conditionalFormatting>
  <conditionalFormatting sqref="C11:D11">
    <cfRule type="timePeriod" dxfId="218" priority="4" timePeriod="today">
      <formula>FLOOR(C11,1)=TODAY()</formula>
    </cfRule>
  </conditionalFormatting>
  <conditionalFormatting sqref="C21:D21">
    <cfRule type="timePeriod" dxfId="217" priority="3" timePeriod="today">
      <formula>FLOOR(C21,1)=TODAY()</formula>
    </cfRule>
  </conditionalFormatting>
  <conditionalFormatting sqref="C28:D28">
    <cfRule type="timePeriod" dxfId="216" priority="2" timePeriod="today">
      <formula>FLOOR(C28,1)=TODAY()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 enableFormatConditionsCalculation="0"/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'S1'!C1:D1+7</f>
        <v>41890</v>
      </c>
      <c r="D1" s="118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41891</v>
      </c>
      <c r="D11" s="118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41892</v>
      </c>
      <c r="D21" s="118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41893</v>
      </c>
      <c r="D28" s="118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41894</v>
      </c>
      <c r="D38" s="118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1:D1">
    <cfRule type="timePeriod" dxfId="214" priority="5" timePeriod="today">
      <formula>FLOOR(C1,1)=TODAY()</formula>
    </cfRule>
  </conditionalFormatting>
  <conditionalFormatting sqref="C11:D11">
    <cfRule type="timePeriod" dxfId="213" priority="4" timePeriod="today">
      <formula>FLOOR(C11,1)=TODAY()</formula>
    </cfRule>
  </conditionalFormatting>
  <conditionalFormatting sqref="C21:D21">
    <cfRule type="timePeriod" dxfId="212" priority="3" timePeriod="today">
      <formula>FLOOR(C21,1)=TODAY()</formula>
    </cfRule>
  </conditionalFormatting>
  <conditionalFormatting sqref="C28:D28">
    <cfRule type="timePeriod" dxfId="211" priority="2" timePeriod="today">
      <formula>FLOOR(C28,1)=TODAY()</formula>
    </cfRule>
  </conditionalFormatting>
  <conditionalFormatting sqref="C38:D38">
    <cfRule type="timePeriod" dxfId="210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 enableFormatConditionsCalculation="0"/>
  <dimension ref="A1:G58"/>
  <sheetViews>
    <sheetView showGridLines="0" showRowColHeaders="0" topLeftCell="A8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semaines'!F5</f>
        <v>41897</v>
      </c>
      <c r="D1" s="118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41898</v>
      </c>
      <c r="D11" s="118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41899</v>
      </c>
      <c r="D21" s="118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41900</v>
      </c>
      <c r="D28" s="118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41901</v>
      </c>
      <c r="D38" s="118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1:D1">
    <cfRule type="timePeriod" dxfId="209" priority="5" timePeriod="today">
      <formula>FLOOR(C1,1)=TODAY()</formula>
    </cfRule>
  </conditionalFormatting>
  <conditionalFormatting sqref="C11:D11">
    <cfRule type="timePeriod" dxfId="208" priority="4" timePeriod="today">
      <formula>FLOOR(C11,1)=TODAY()</formula>
    </cfRule>
  </conditionalFormatting>
  <conditionalFormatting sqref="C21:D21">
    <cfRule type="timePeriod" dxfId="207" priority="3" timePeriod="today">
      <formula>FLOOR(C21,1)=TODAY()</formula>
    </cfRule>
  </conditionalFormatting>
  <conditionalFormatting sqref="C28:D28">
    <cfRule type="timePeriod" dxfId="206" priority="2" timePeriod="today">
      <formula>FLOOR(C28,1)=TODAY()</formula>
    </cfRule>
  </conditionalFormatting>
  <conditionalFormatting sqref="C38:D38">
    <cfRule type="timePeriod" dxfId="205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 enableFormatConditionsCalculation="0"/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semaines'!F6</f>
        <v>41904</v>
      </c>
      <c r="D1" s="118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41905</v>
      </c>
      <c r="D11" s="118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41906</v>
      </c>
      <c r="D21" s="118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41907</v>
      </c>
      <c r="D28" s="118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41908</v>
      </c>
      <c r="D38" s="118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1:D1">
    <cfRule type="timePeriod" dxfId="204" priority="5" timePeriod="today">
      <formula>FLOOR(C1,1)=TODAY()</formula>
    </cfRule>
  </conditionalFormatting>
  <conditionalFormatting sqref="C11:D11">
    <cfRule type="timePeriod" dxfId="203" priority="4" timePeriod="today">
      <formula>FLOOR(C11,1)=TODAY()</formula>
    </cfRule>
  </conditionalFormatting>
  <conditionalFormatting sqref="C38:D38">
    <cfRule type="timePeriod" dxfId="202" priority="1" timePeriod="today">
      <formula>FLOOR(C38,1)=TODAY()</formula>
    </cfRule>
  </conditionalFormatting>
  <conditionalFormatting sqref="C21:D21">
    <cfRule type="timePeriod" dxfId="201" priority="3" timePeriod="today">
      <formula>FLOOR(C21,1)=TODAY()</formula>
    </cfRule>
  </conditionalFormatting>
  <conditionalFormatting sqref="C28:D28">
    <cfRule type="timePeriod" dxfId="200" priority="2" timePeriod="today">
      <formula>FLOOR(C28,1)=TODAY()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 enableFormatConditionsCalculation="0"/>
  <dimension ref="A1:G58"/>
  <sheetViews>
    <sheetView showGridLines="0" showRowColHeaders="0" zoomScale="125" zoomScaleNormal="125" zoomScalePageLayoutView="125" workbookViewId="0">
      <selection activeCell="B32" sqref="B3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semaines'!F7</f>
        <v>41911</v>
      </c>
      <c r="D1" s="118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41912</v>
      </c>
      <c r="D11" s="118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41913</v>
      </c>
      <c r="D21" s="118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41914</v>
      </c>
      <c r="D28" s="118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41915</v>
      </c>
      <c r="D38" s="118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1:D1">
    <cfRule type="timePeriod" dxfId="198" priority="5" timePeriod="today">
      <formula>FLOOR(C1,1)=TODAY()</formula>
    </cfRule>
  </conditionalFormatting>
  <conditionalFormatting sqref="C11:D11">
    <cfRule type="timePeriod" dxfId="197" priority="4" timePeriod="today">
      <formula>FLOOR(C11,1)=TODAY()</formula>
    </cfRule>
  </conditionalFormatting>
  <conditionalFormatting sqref="C21:D21">
    <cfRule type="timePeriod" dxfId="196" priority="3" timePeriod="today">
      <formula>FLOOR(C21,1)=TODAY()</formula>
    </cfRule>
  </conditionalFormatting>
  <conditionalFormatting sqref="C28:D28">
    <cfRule type="timePeriod" dxfId="195" priority="2" timePeriod="today">
      <formula>FLOOR(C28,1)=TODAY()</formula>
    </cfRule>
  </conditionalFormatting>
  <conditionalFormatting sqref="C38:D38">
    <cfRule type="timePeriod" dxfId="194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 enableFormatConditionsCalculation="0"/>
  <dimension ref="A1:G58"/>
  <sheetViews>
    <sheetView showGridLines="0" showRowColHeaders="0" topLeftCell="A12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semaines'!F8</f>
        <v>41918</v>
      </c>
      <c r="D1" s="118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41919</v>
      </c>
      <c r="D11" s="118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41920</v>
      </c>
      <c r="D21" s="118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41921</v>
      </c>
      <c r="D28" s="118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41922</v>
      </c>
      <c r="D38" s="118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 t="s">
        <v>62</v>
      </c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1:D1">
    <cfRule type="timePeriod" dxfId="193" priority="5" timePeriod="today">
      <formula>FLOOR(C1,1)=TODAY()</formula>
    </cfRule>
  </conditionalFormatting>
  <conditionalFormatting sqref="C11:D11">
    <cfRule type="timePeriod" dxfId="192" priority="4" timePeriod="today">
      <formula>FLOOR(C11,1)=TODAY()</formula>
    </cfRule>
  </conditionalFormatting>
  <conditionalFormatting sqref="C21:D21">
    <cfRule type="timePeriod" dxfId="191" priority="3" timePeriod="today">
      <formula>FLOOR(C21,1)=TODAY()</formula>
    </cfRule>
  </conditionalFormatting>
  <conditionalFormatting sqref="C28:D28">
    <cfRule type="timePeriod" dxfId="190" priority="2" timePeriod="today">
      <formula>FLOOR(C28,1)=TODAY()</formula>
    </cfRule>
  </conditionalFormatting>
  <conditionalFormatting sqref="C38:D38">
    <cfRule type="timePeriod" dxfId="189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 enableFormatConditionsCalculation="0"/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semaines'!F9</f>
        <v>41925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41926</v>
      </c>
      <c r="D11" s="118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41927</v>
      </c>
      <c r="D21" s="118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41928</v>
      </c>
      <c r="D28" s="118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41929</v>
      </c>
      <c r="D38" s="118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1:D1">
    <cfRule type="timePeriod" dxfId="188" priority="6" timePeriod="today">
      <formula>FLOOR(C1,1)=TODAY()</formula>
    </cfRule>
  </conditionalFormatting>
  <conditionalFormatting sqref="C11:D11">
    <cfRule type="timePeriod" dxfId="187" priority="4" timePeriod="today">
      <formula>FLOOR(C11,1)=TODAY()</formula>
    </cfRule>
  </conditionalFormatting>
  <conditionalFormatting sqref="C21:D21">
    <cfRule type="timePeriod" dxfId="186" priority="3" timePeriod="today">
      <formula>FLOOR(C21,1)=TODAY()</formula>
    </cfRule>
  </conditionalFormatting>
  <conditionalFormatting sqref="C28:D28">
    <cfRule type="timePeriod" dxfId="185" priority="2" timePeriod="today">
      <formula>FLOOR(C28,1)=TODAY()</formula>
    </cfRule>
  </conditionalFormatting>
  <conditionalFormatting sqref="C38:D38">
    <cfRule type="timePeriod" dxfId="184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 enableFormatConditionsCalculation="0"/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semaines'!F10</f>
        <v>41932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41933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41934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41935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41936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11:D11">
    <cfRule type="timePeriod" dxfId="183" priority="5" timePeriod="today">
      <formula>FLOOR(C11,1)=TODAY()</formula>
    </cfRule>
  </conditionalFormatting>
  <conditionalFormatting sqref="C21:D21">
    <cfRule type="timePeriod" dxfId="182" priority="4" timePeriod="today">
      <formula>FLOOR(C21,1)=TODAY()</formula>
    </cfRule>
  </conditionalFormatting>
  <conditionalFormatting sqref="C28:D28">
    <cfRule type="timePeriod" dxfId="181" priority="3" timePeriod="today">
      <formula>FLOOR(C28,1)=TODAY()</formula>
    </cfRule>
  </conditionalFormatting>
  <conditionalFormatting sqref="C38:D38">
    <cfRule type="timePeriod" dxfId="180" priority="2" timePeriod="today">
      <formula>FLOOR(C38,1)=TODAY()</formula>
    </cfRule>
  </conditionalFormatting>
  <conditionalFormatting sqref="C1:D1">
    <cfRule type="timePeriod" dxfId="179" priority="1" timePeriod="today">
      <formula>FLOOR(C1,1)=TODAY()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 enableFormatConditionsCalculation="0"/>
  <dimension ref="B1:F48"/>
  <sheetViews>
    <sheetView showGridLines="0" showRowColHeaders="0" zoomScale="80" zoomScaleNormal="80" zoomScalePageLayoutView="80" workbookViewId="0">
      <selection activeCell="B48" activeCellId="2" sqref="B1:F3 C4:E4 B48:F48"/>
    </sheetView>
  </sheetViews>
  <sheetFormatPr baseColWidth="10" defaultRowHeight="14" x14ac:dyDescent="0"/>
  <cols>
    <col min="1" max="1" width="12.1640625" customWidth="1"/>
  </cols>
  <sheetData>
    <row r="1" spans="2:6">
      <c r="B1" s="142" t="s">
        <v>658</v>
      </c>
      <c r="C1" s="143"/>
      <c r="D1" s="143"/>
      <c r="E1" s="143"/>
      <c r="F1" s="143"/>
    </row>
    <row r="2" spans="2:6">
      <c r="B2" s="143"/>
      <c r="C2" s="143"/>
      <c r="D2" s="143"/>
      <c r="E2" s="143"/>
      <c r="F2" s="143"/>
    </row>
    <row r="3" spans="2:6">
      <c r="B3" s="143"/>
      <c r="C3" s="143"/>
      <c r="D3" s="143"/>
      <c r="E3" s="143"/>
      <c r="F3" s="143"/>
    </row>
    <row r="4" spans="2:6">
      <c r="C4" s="91" t="s">
        <v>657</v>
      </c>
      <c r="D4" s="91"/>
      <c r="E4" s="91"/>
    </row>
    <row r="14" spans="2:6" ht="15" thickBot="1"/>
    <row r="15" spans="2:6">
      <c r="B15" s="82" t="s">
        <v>46</v>
      </c>
      <c r="C15" s="83"/>
      <c r="D15" s="83"/>
      <c r="E15" s="83"/>
      <c r="F15" s="84"/>
    </row>
    <row r="16" spans="2:6">
      <c r="B16" s="85"/>
      <c r="C16" s="86"/>
      <c r="D16" s="86"/>
      <c r="E16" s="86"/>
      <c r="F16" s="87"/>
    </row>
    <row r="17" spans="2:6" ht="15" thickBot="1">
      <c r="B17" s="88"/>
      <c r="C17" s="89"/>
      <c r="D17" s="89"/>
      <c r="E17" s="89"/>
      <c r="F17" s="90"/>
    </row>
    <row r="19" spans="2:6">
      <c r="C19" s="91" t="s">
        <v>656</v>
      </c>
      <c r="D19" s="91"/>
      <c r="E19" s="91"/>
    </row>
    <row r="20" spans="2:6">
      <c r="C20" s="91"/>
      <c r="D20" s="91"/>
      <c r="E20" s="91"/>
    </row>
    <row r="48" spans="2:6">
      <c r="B48" s="144" t="s">
        <v>63</v>
      </c>
      <c r="C48" s="144"/>
      <c r="D48" s="144"/>
      <c r="E48" s="144"/>
      <c r="F48" s="144"/>
    </row>
  </sheetData>
  <sheetProtection sheet="1" objects="1" scenarios="1" selectLockedCells="1"/>
  <mergeCells count="5">
    <mergeCell ref="B1:F3"/>
    <mergeCell ref="C4:E4"/>
    <mergeCell ref="B15:F17"/>
    <mergeCell ref="C19:E20"/>
    <mergeCell ref="B48:F48"/>
  </mergeCells>
  <phoneticPr fontId="8" type="noConversion"/>
  <pageMargins left="1.1023622047244095" right="0.70866141732283472" top="0.74803149606299213" bottom="0.74803149606299213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GridLines="0" showRowColHeaders="0" topLeftCell="A1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semaines'!F11</f>
        <v>41939</v>
      </c>
      <c r="D1" s="137"/>
      <c r="F1" s="120" t="str">
        <f>VLOOKUP(C1,planning,2,FALSE)</f>
        <v>Congé d'automne</v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41940</v>
      </c>
      <c r="D11" s="137"/>
      <c r="F11" s="120" t="str">
        <f>VLOOKUP(C11,planning,2,FALSE)</f>
        <v>Congé d'automne</v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41941</v>
      </c>
      <c r="D21" s="137"/>
      <c r="F21" s="120" t="str">
        <f>VLOOKUP(C21,planning,2,FALSE)</f>
        <v>Congé d'automne</v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41942</v>
      </c>
      <c r="D28" s="137"/>
      <c r="F28" s="120" t="str">
        <f>VLOOKUP(C28,planning,2,FALSE)</f>
        <v>Congé d'automne</v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41943</v>
      </c>
      <c r="D38" s="137"/>
      <c r="F38" s="120" t="str">
        <f>VLOOKUP(C38,planning,2,FALSE)</f>
        <v>Congé d'automne</v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A48:B48"/>
    <mergeCell ref="A49:G49"/>
    <mergeCell ref="A50:G50"/>
    <mergeCell ref="A51:G51"/>
    <mergeCell ref="A52:G52"/>
    <mergeCell ref="A53:G53"/>
    <mergeCell ref="A54:G54"/>
    <mergeCell ref="A55:G55"/>
    <mergeCell ref="A56:G56"/>
    <mergeCell ref="C46:G46"/>
    <mergeCell ref="C32:G32"/>
    <mergeCell ref="C33:G33"/>
    <mergeCell ref="C35:G35"/>
    <mergeCell ref="C36:G36"/>
    <mergeCell ref="C39:G39"/>
    <mergeCell ref="C40:G40"/>
    <mergeCell ref="C42:G42"/>
    <mergeCell ref="C43:G43"/>
    <mergeCell ref="C45:G45"/>
    <mergeCell ref="A38:B38"/>
    <mergeCell ref="C38:D38"/>
    <mergeCell ref="F38:G38"/>
    <mergeCell ref="C26:G26"/>
    <mergeCell ref="A28:B28"/>
    <mergeCell ref="C28:D28"/>
    <mergeCell ref="F28:G28"/>
    <mergeCell ref="C29:G29"/>
    <mergeCell ref="C30:G30"/>
    <mergeCell ref="A21:B21"/>
    <mergeCell ref="C21:D21"/>
    <mergeCell ref="F21:G21"/>
    <mergeCell ref="C22:G22"/>
    <mergeCell ref="C23:G23"/>
    <mergeCell ref="C25:G25"/>
    <mergeCell ref="C12:G12"/>
    <mergeCell ref="C13:G13"/>
    <mergeCell ref="C15:G15"/>
    <mergeCell ref="C16:G16"/>
    <mergeCell ref="C18:G18"/>
    <mergeCell ref="C19:G19"/>
    <mergeCell ref="C6:G6"/>
    <mergeCell ref="C8:G8"/>
    <mergeCell ref="C9:G9"/>
    <mergeCell ref="A11:B11"/>
    <mergeCell ref="C11:D11"/>
    <mergeCell ref="F11:G11"/>
    <mergeCell ref="C5:G5"/>
    <mergeCell ref="A1:B1"/>
    <mergeCell ref="C1:D1"/>
    <mergeCell ref="F1:G1"/>
    <mergeCell ref="C2:G2"/>
    <mergeCell ref="C3:G3"/>
  </mergeCells>
  <phoneticPr fontId="8" type="noConversion"/>
  <conditionalFormatting sqref="C1:D1">
    <cfRule type="timePeriod" dxfId="178" priority="5" timePeriod="today">
      <formula>FLOOR(C1,1)=TODAY()</formula>
    </cfRule>
  </conditionalFormatting>
  <conditionalFormatting sqref="C11:D11">
    <cfRule type="timePeriod" dxfId="177" priority="4" timePeriod="today">
      <formula>FLOOR(C11,1)=TODAY()</formula>
    </cfRule>
  </conditionalFormatting>
  <conditionalFormatting sqref="C21:D21">
    <cfRule type="timePeriod" dxfId="176" priority="3" timePeriod="today">
      <formula>FLOOR(C21,1)=TODAY()</formula>
    </cfRule>
  </conditionalFormatting>
  <conditionalFormatting sqref="C28:D28">
    <cfRule type="timePeriod" dxfId="175" priority="2" timePeriod="today">
      <formula>FLOOR(C28,1)=TODAY()</formula>
    </cfRule>
  </conditionalFormatting>
  <conditionalFormatting sqref="C38:D38">
    <cfRule type="timePeriod" dxfId="174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 enableFormatConditionsCalculation="0"/>
  <dimension ref="A1:G58"/>
  <sheetViews>
    <sheetView showGridLines="0" showRowColHeaders="0" topLeftCell="A12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semaines'!F12</f>
        <v>41946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41947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41948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41949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41950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1:D1">
    <cfRule type="timePeriod" dxfId="173" priority="5" timePeriod="today">
      <formula>FLOOR(C1,1)=TODAY()</formula>
    </cfRule>
  </conditionalFormatting>
  <conditionalFormatting sqref="C11:D11">
    <cfRule type="timePeriod" dxfId="172" priority="4" timePeriod="today">
      <formula>FLOOR(C11,1)=TODAY()</formula>
    </cfRule>
  </conditionalFormatting>
  <conditionalFormatting sqref="C21:D21">
    <cfRule type="timePeriod" dxfId="171" priority="3" timePeriod="today">
      <formula>FLOOR(C21,1)=TODAY()</formula>
    </cfRule>
  </conditionalFormatting>
  <conditionalFormatting sqref="C28:D28">
    <cfRule type="timePeriod" dxfId="170" priority="2" timePeriod="today">
      <formula>FLOOR(C28,1)=TODAY()</formula>
    </cfRule>
  </conditionalFormatting>
  <conditionalFormatting sqref="C38:D38">
    <cfRule type="timePeriod" dxfId="169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 enableFormatConditionsCalculation="0"/>
  <dimension ref="A1:G58"/>
  <sheetViews>
    <sheetView showGridLines="0" showRowColHeaders="0" topLeftCell="A11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semaines'!F13</f>
        <v>41953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41954</v>
      </c>
      <c r="D11" s="137"/>
      <c r="F11" s="120" t="str">
        <f>VLOOKUP(C11,planning,2,FALSE)</f>
        <v>Armistice</v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41955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41956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41957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1:D1">
    <cfRule type="timePeriod" dxfId="168" priority="5" timePeriod="today">
      <formula>FLOOR(C1,1)=TODAY()</formula>
    </cfRule>
  </conditionalFormatting>
  <conditionalFormatting sqref="C11:D11">
    <cfRule type="timePeriod" dxfId="167" priority="4" timePeriod="today">
      <formula>FLOOR(C11,1)=TODAY()</formula>
    </cfRule>
  </conditionalFormatting>
  <conditionalFormatting sqref="C21:D21">
    <cfRule type="timePeriod" dxfId="166" priority="3" timePeriod="today">
      <formula>FLOOR(C21,1)=TODAY()</formula>
    </cfRule>
  </conditionalFormatting>
  <conditionalFormatting sqref="C28:D28">
    <cfRule type="timePeriod" dxfId="165" priority="2" timePeriod="today">
      <formula>FLOOR(C28,1)=TODAY()</formula>
    </cfRule>
  </conditionalFormatting>
  <conditionalFormatting sqref="C38:D38">
    <cfRule type="timePeriod" dxfId="164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 enableFormatConditionsCalculation="0"/>
  <dimension ref="A1:G58"/>
  <sheetViews>
    <sheetView showGridLines="0" showRowColHeaders="0" topLeftCell="A12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semaines'!F14</f>
        <v>41960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41961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41962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41963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41964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1:D1">
    <cfRule type="timePeriod" dxfId="163" priority="5" timePeriod="today">
      <formula>FLOOR(C1,1)=TODAY()</formula>
    </cfRule>
  </conditionalFormatting>
  <conditionalFormatting sqref="C11:D11">
    <cfRule type="timePeriod" dxfId="162" priority="4" timePeriod="today">
      <formula>FLOOR(C11,1)=TODAY()</formula>
    </cfRule>
  </conditionalFormatting>
  <conditionalFormatting sqref="C21:D21">
    <cfRule type="timePeriod" dxfId="161" priority="3" timePeriod="today">
      <formula>FLOOR(C21,1)=TODAY()</formula>
    </cfRule>
  </conditionalFormatting>
  <conditionalFormatting sqref="C28:D28">
    <cfRule type="timePeriod" dxfId="160" priority="2" timePeriod="today">
      <formula>FLOOR(C28,1)=TODAY()</formula>
    </cfRule>
  </conditionalFormatting>
  <conditionalFormatting sqref="C38:D38">
    <cfRule type="timePeriod" dxfId="159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 enableFormatConditionsCalculation="0"/>
  <dimension ref="A1:G58"/>
  <sheetViews>
    <sheetView showGridLines="0" showRowColHeaders="0" topLeftCell="A12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semaines'!F15</f>
        <v>41967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41968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41969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41970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41971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1:D1">
    <cfRule type="timePeriod" dxfId="158" priority="5" timePeriod="today">
      <formula>FLOOR(C1,1)=TODAY()</formula>
    </cfRule>
  </conditionalFormatting>
  <conditionalFormatting sqref="C11:D11">
    <cfRule type="timePeriod" dxfId="157" priority="4" timePeriod="today">
      <formula>FLOOR(C11,1)=TODAY()</formula>
    </cfRule>
  </conditionalFormatting>
  <conditionalFormatting sqref="C21:D21">
    <cfRule type="timePeriod" dxfId="156" priority="3" timePeriod="today">
      <formula>FLOOR(C21,1)=TODAY()</formula>
    </cfRule>
  </conditionalFormatting>
  <conditionalFormatting sqref="C28:D28">
    <cfRule type="timePeriod" dxfId="155" priority="2" timePeriod="today">
      <formula>FLOOR(C28,1)=TODAY()</formula>
    </cfRule>
  </conditionalFormatting>
  <conditionalFormatting sqref="C38:D38">
    <cfRule type="timePeriod" dxfId="154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 enableFormatConditionsCalculation="0"/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semaines'!F16</f>
        <v>41974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41975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41976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41977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41978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38:D38">
    <cfRule type="timePeriod" dxfId="153" priority="5" timePeriod="today">
      <formula>FLOOR(C38,1)=TODAY()</formula>
    </cfRule>
  </conditionalFormatting>
  <conditionalFormatting sqref="C28:D28">
    <cfRule type="timePeriod" dxfId="152" priority="4" timePeriod="today">
      <formula>FLOOR(C28,1)=TODAY()</formula>
    </cfRule>
  </conditionalFormatting>
  <conditionalFormatting sqref="C21:D21">
    <cfRule type="timePeriod" dxfId="151" priority="3" timePeriod="today">
      <formula>FLOOR(C21,1)=TODAY()</formula>
    </cfRule>
  </conditionalFormatting>
  <conditionalFormatting sqref="C11:D11">
    <cfRule type="timePeriod" dxfId="150" priority="2" timePeriod="today">
      <formula>FLOOR(C11,1)=TODAY()</formula>
    </cfRule>
  </conditionalFormatting>
  <conditionalFormatting sqref="C1:D1">
    <cfRule type="timePeriod" dxfId="149" priority="1" timePeriod="today">
      <formula>FLOOR(C1,1)=TODAY()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 enableFormatConditionsCalculation="0"/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semaines'!F17</f>
        <v>41981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41982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41983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41984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41985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38:D38">
    <cfRule type="timePeriod" dxfId="148" priority="5" timePeriod="today">
      <formula>FLOOR(C38,1)=TODAY()</formula>
    </cfRule>
  </conditionalFormatting>
  <conditionalFormatting sqref="C28:D28">
    <cfRule type="timePeriod" dxfId="147" priority="4" timePeriod="today">
      <formula>FLOOR(C28,1)=TODAY()</formula>
    </cfRule>
  </conditionalFormatting>
  <conditionalFormatting sqref="C21:D21">
    <cfRule type="timePeriod" dxfId="146" priority="3" timePeriod="today">
      <formula>FLOOR(C21,1)=TODAY()</formula>
    </cfRule>
  </conditionalFormatting>
  <conditionalFormatting sqref="C11:D11">
    <cfRule type="timePeriod" dxfId="145" priority="2" timePeriod="today">
      <formula>FLOOR(C11,1)=TODAY()</formula>
    </cfRule>
  </conditionalFormatting>
  <conditionalFormatting sqref="C1:D1">
    <cfRule type="timePeriod" dxfId="144" priority="1" timePeriod="today">
      <formula>FLOOR(C1,1)=TODAY()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 enableFormatConditionsCalculation="0"/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semaines'!F18</f>
        <v>41988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41989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41990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41991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41992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1:D1">
    <cfRule type="timePeriod" dxfId="143" priority="5" timePeriod="today">
      <formula>FLOOR(C1,1)=TODAY()</formula>
    </cfRule>
  </conditionalFormatting>
  <conditionalFormatting sqref="C11:D11">
    <cfRule type="timePeriod" dxfId="142" priority="4" timePeriod="today">
      <formula>FLOOR(C11,1)=TODAY()</formula>
    </cfRule>
  </conditionalFormatting>
  <conditionalFormatting sqref="C21:D21">
    <cfRule type="timePeriod" dxfId="141" priority="3" timePeriod="today">
      <formula>FLOOR(C21,1)=TODAY()</formula>
    </cfRule>
  </conditionalFormatting>
  <conditionalFormatting sqref="C28:D28">
    <cfRule type="timePeriod" dxfId="140" priority="2" timePeriod="today">
      <formula>FLOOR(C28,1)=TODAY()</formula>
    </cfRule>
  </conditionalFormatting>
  <conditionalFormatting sqref="C38:D38">
    <cfRule type="timePeriod" dxfId="139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semaines'!F19</f>
        <v>41995</v>
      </c>
      <c r="D1" s="137"/>
      <c r="F1" s="120" t="str">
        <f>VLOOKUP(C1,planning,2,FALSE)</f>
        <v>Vacances d'hiver</v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41996</v>
      </c>
      <c r="D11" s="137"/>
      <c r="F11" s="120" t="str">
        <f>VLOOKUP(C11,planning,2,FALSE)</f>
        <v>Vacances d'hiver</v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41997</v>
      </c>
      <c r="D21" s="137"/>
      <c r="F21" s="120" t="str">
        <f>VLOOKUP(C21,planning,2,FALSE)</f>
        <v>Vacances d'hiver</v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41998</v>
      </c>
      <c r="D28" s="137"/>
      <c r="F28" s="120" t="str">
        <f>VLOOKUP(C28,planning,2,FALSE)</f>
        <v>Vacances d'hiver</v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41999</v>
      </c>
      <c r="D38" s="137"/>
      <c r="F38" s="120" t="str">
        <f>VLOOKUP(C38,planning,2,FALSE)</f>
        <v>Vacances d'hiver</v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A48:B48"/>
    <mergeCell ref="A49:G49"/>
    <mergeCell ref="A50:G50"/>
    <mergeCell ref="A51:G51"/>
    <mergeCell ref="A52:G52"/>
    <mergeCell ref="A53:G53"/>
    <mergeCell ref="A54:G54"/>
    <mergeCell ref="A55:G55"/>
    <mergeCell ref="A56:G56"/>
    <mergeCell ref="C46:G46"/>
    <mergeCell ref="C32:G32"/>
    <mergeCell ref="C33:G33"/>
    <mergeCell ref="C35:G35"/>
    <mergeCell ref="C36:G36"/>
    <mergeCell ref="C39:G39"/>
    <mergeCell ref="C40:G40"/>
    <mergeCell ref="C42:G42"/>
    <mergeCell ref="C43:G43"/>
    <mergeCell ref="C45:G45"/>
    <mergeCell ref="A38:B38"/>
    <mergeCell ref="C38:D38"/>
    <mergeCell ref="F38:G38"/>
    <mergeCell ref="C26:G26"/>
    <mergeCell ref="A28:B28"/>
    <mergeCell ref="C28:D28"/>
    <mergeCell ref="F28:G28"/>
    <mergeCell ref="C29:G29"/>
    <mergeCell ref="C30:G30"/>
    <mergeCell ref="A21:B21"/>
    <mergeCell ref="C21:D21"/>
    <mergeCell ref="F21:G21"/>
    <mergeCell ref="C22:G22"/>
    <mergeCell ref="C23:G23"/>
    <mergeCell ref="C25:G25"/>
    <mergeCell ref="C12:G12"/>
    <mergeCell ref="C13:G13"/>
    <mergeCell ref="C15:G15"/>
    <mergeCell ref="C16:G16"/>
    <mergeCell ref="C18:G18"/>
    <mergeCell ref="C19:G19"/>
    <mergeCell ref="C6:G6"/>
    <mergeCell ref="C8:G8"/>
    <mergeCell ref="C9:G9"/>
    <mergeCell ref="A11:B11"/>
    <mergeCell ref="C11:D11"/>
    <mergeCell ref="F11:G11"/>
    <mergeCell ref="C5:G5"/>
    <mergeCell ref="A1:B1"/>
    <mergeCell ref="C1:D1"/>
    <mergeCell ref="F1:G1"/>
    <mergeCell ref="C2:G2"/>
    <mergeCell ref="C3:G3"/>
  </mergeCells>
  <phoneticPr fontId="8" type="noConversion"/>
  <conditionalFormatting sqref="C1:D1">
    <cfRule type="timePeriod" dxfId="138" priority="5" timePeriod="today">
      <formula>FLOOR(C1,1)=TODAY()</formula>
    </cfRule>
  </conditionalFormatting>
  <conditionalFormatting sqref="C11:D11">
    <cfRule type="timePeriod" dxfId="137" priority="4" timePeriod="today">
      <formula>FLOOR(C11,1)=TODAY()</formula>
    </cfRule>
  </conditionalFormatting>
  <conditionalFormatting sqref="C21:D21">
    <cfRule type="timePeriod" dxfId="136" priority="3" timePeriod="today">
      <formula>FLOOR(C21,1)=TODAY()</formula>
    </cfRule>
  </conditionalFormatting>
  <conditionalFormatting sqref="C28:D28">
    <cfRule type="timePeriod" dxfId="135" priority="2" timePeriod="today">
      <formula>FLOOR(C28,1)=TODAY()</formula>
    </cfRule>
  </conditionalFormatting>
  <conditionalFormatting sqref="C38:D38">
    <cfRule type="timePeriod" dxfId="134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semaines'!F20</f>
        <v>42002</v>
      </c>
      <c r="D1" s="137"/>
      <c r="F1" s="120" t="str">
        <f>VLOOKUP(C1,planning,2,FALSE)</f>
        <v>Vacances d'hiver</v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42003</v>
      </c>
      <c r="D11" s="137"/>
      <c r="F11" s="120" t="str">
        <f>VLOOKUP(C11,planning,2,FALSE)</f>
        <v>Vacances d'hiver</v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42004</v>
      </c>
      <c r="D21" s="137"/>
      <c r="F21" s="120" t="str">
        <f>VLOOKUP(C21,planning,2,FALSE)</f>
        <v>Vacances d'hiver</v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42005</v>
      </c>
      <c r="D28" s="137"/>
      <c r="F28" s="120" t="str">
        <f>VLOOKUP(C28,planning,2,FALSE)</f>
        <v>Vacances d'hiver</v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42006</v>
      </c>
      <c r="D38" s="137"/>
      <c r="F38" s="120" t="str">
        <f>VLOOKUP(C38,planning,2,FALSE)</f>
        <v>Vacances d'hiver</v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A48:B48"/>
    <mergeCell ref="A49:G49"/>
    <mergeCell ref="A50:G50"/>
    <mergeCell ref="A51:G51"/>
    <mergeCell ref="A52:G52"/>
    <mergeCell ref="A53:G53"/>
    <mergeCell ref="A54:G54"/>
    <mergeCell ref="A55:G55"/>
    <mergeCell ref="A56:G56"/>
    <mergeCell ref="C46:G46"/>
    <mergeCell ref="C32:G32"/>
    <mergeCell ref="C33:G33"/>
    <mergeCell ref="C35:G35"/>
    <mergeCell ref="C36:G36"/>
    <mergeCell ref="C39:G39"/>
    <mergeCell ref="C40:G40"/>
    <mergeCell ref="C42:G42"/>
    <mergeCell ref="C43:G43"/>
    <mergeCell ref="C45:G45"/>
    <mergeCell ref="A38:B38"/>
    <mergeCell ref="C38:D38"/>
    <mergeCell ref="F38:G38"/>
    <mergeCell ref="C26:G26"/>
    <mergeCell ref="A28:B28"/>
    <mergeCell ref="C28:D28"/>
    <mergeCell ref="F28:G28"/>
    <mergeCell ref="C29:G29"/>
    <mergeCell ref="C30:G30"/>
    <mergeCell ref="A21:B21"/>
    <mergeCell ref="C21:D21"/>
    <mergeCell ref="F21:G21"/>
    <mergeCell ref="C22:G22"/>
    <mergeCell ref="C23:G23"/>
    <mergeCell ref="C25:G25"/>
    <mergeCell ref="C12:G12"/>
    <mergeCell ref="C13:G13"/>
    <mergeCell ref="C15:G15"/>
    <mergeCell ref="C16:G16"/>
    <mergeCell ref="C18:G18"/>
    <mergeCell ref="C19:G19"/>
    <mergeCell ref="C6:G6"/>
    <mergeCell ref="C8:G8"/>
    <mergeCell ref="C9:G9"/>
    <mergeCell ref="A11:B11"/>
    <mergeCell ref="C11:D11"/>
    <mergeCell ref="F11:G11"/>
    <mergeCell ref="C5:G5"/>
    <mergeCell ref="A1:B1"/>
    <mergeCell ref="C1:D1"/>
    <mergeCell ref="F1:G1"/>
    <mergeCell ref="C2:G2"/>
    <mergeCell ref="C3:G3"/>
  </mergeCells>
  <phoneticPr fontId="8" type="noConversion"/>
  <conditionalFormatting sqref="C1:D1">
    <cfRule type="timePeriod" dxfId="133" priority="5" timePeriod="today">
      <formula>FLOOR(C1,1)=TODAY()</formula>
    </cfRule>
  </conditionalFormatting>
  <conditionalFormatting sqref="C11:D11">
    <cfRule type="timePeriod" dxfId="132" priority="4" timePeriod="today">
      <formula>FLOOR(C11,1)=TODAY()</formula>
    </cfRule>
  </conditionalFormatting>
  <conditionalFormatting sqref="C21:D21">
    <cfRule type="timePeriod" dxfId="131" priority="3" timePeriod="today">
      <formula>FLOOR(C21,1)=TODAY()</formula>
    </cfRule>
  </conditionalFormatting>
  <conditionalFormatting sqref="C28:D28">
    <cfRule type="timePeriod" dxfId="130" priority="2" timePeriod="today">
      <formula>FLOOR(C28,1)=TODAY()</formula>
    </cfRule>
  </conditionalFormatting>
  <conditionalFormatting sqref="C38:D38">
    <cfRule type="timePeriod" dxfId="129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 enableFormatConditionsCalculation="0"/>
  <dimension ref="A2:H12"/>
  <sheetViews>
    <sheetView showGridLines="0" showRowColHeaders="0" zoomScale="80" zoomScaleNormal="80" zoomScalePageLayoutView="80" workbookViewId="0">
      <selection activeCell="F9" sqref="F9"/>
    </sheetView>
  </sheetViews>
  <sheetFormatPr baseColWidth="10" defaultRowHeight="14" x14ac:dyDescent="0"/>
  <cols>
    <col min="1" max="1" width="5.1640625" customWidth="1"/>
    <col min="2" max="2" width="13.1640625" bestFit="1" customWidth="1"/>
    <col min="3" max="7" width="18.83203125" customWidth="1"/>
  </cols>
  <sheetData>
    <row r="2" spans="1:8">
      <c r="A2" s="92" t="s">
        <v>61</v>
      </c>
      <c r="B2" s="92"/>
      <c r="C2" s="92"/>
      <c r="D2" s="92"/>
      <c r="E2" s="92"/>
      <c r="F2" s="92"/>
      <c r="G2" s="92"/>
      <c r="H2" s="92"/>
    </row>
    <row r="3" spans="1:8" ht="15" thickBot="1">
      <c r="A3" s="92"/>
      <c r="B3" s="92"/>
      <c r="C3" s="92"/>
      <c r="D3" s="92"/>
      <c r="E3" s="92"/>
      <c r="F3" s="92"/>
      <c r="G3" s="92"/>
      <c r="H3" s="92"/>
    </row>
    <row r="4" spans="1:8" ht="28.5" customHeight="1" thickBot="1">
      <c r="B4" s="21"/>
      <c r="C4" s="22" t="s">
        <v>48</v>
      </c>
      <c r="D4" s="23" t="s">
        <v>49</v>
      </c>
      <c r="E4" s="23" t="s">
        <v>50</v>
      </c>
      <c r="F4" s="23" t="s">
        <v>51</v>
      </c>
      <c r="G4" s="24" t="s">
        <v>52</v>
      </c>
    </row>
    <row r="5" spans="1:8" ht="48.75" customHeight="1">
      <c r="B5" s="138" t="s">
        <v>53</v>
      </c>
      <c r="C5" s="19"/>
      <c r="D5" s="20"/>
      <c r="E5" s="20"/>
      <c r="F5" s="20"/>
      <c r="G5" s="20"/>
    </row>
    <row r="6" spans="1:8" ht="48.75" customHeight="1">
      <c r="B6" s="139" t="s">
        <v>54</v>
      </c>
      <c r="C6" s="17"/>
      <c r="D6" s="9"/>
      <c r="E6" s="9"/>
      <c r="F6" s="9"/>
      <c r="G6" s="9"/>
    </row>
    <row r="7" spans="1:8" ht="3" customHeight="1">
      <c r="B7" s="140"/>
      <c r="C7" s="18" t="s">
        <v>65</v>
      </c>
      <c r="D7" s="10"/>
      <c r="E7" s="10"/>
      <c r="F7" s="10"/>
      <c r="G7" s="10"/>
    </row>
    <row r="8" spans="1:8" ht="48.75" customHeight="1">
      <c r="B8" s="139" t="s">
        <v>55</v>
      </c>
      <c r="C8" s="17"/>
      <c r="D8" s="9"/>
      <c r="E8" s="9"/>
      <c r="F8" s="9"/>
      <c r="G8" s="9"/>
    </row>
    <row r="9" spans="1:8" ht="48.75" customHeight="1">
      <c r="B9" s="139" t="s">
        <v>56</v>
      </c>
      <c r="C9" s="17"/>
      <c r="D9" s="9"/>
      <c r="E9" s="9"/>
      <c r="F9" s="9"/>
      <c r="G9" s="9"/>
    </row>
    <row r="10" spans="1:8" ht="3.75" customHeight="1">
      <c r="B10" s="140"/>
      <c r="C10" s="18" t="s">
        <v>66</v>
      </c>
      <c r="D10" s="10"/>
      <c r="E10" s="11"/>
      <c r="F10" s="10"/>
      <c r="G10" s="10" t="s">
        <v>67</v>
      </c>
    </row>
    <row r="11" spans="1:8" ht="48.75" customHeight="1">
      <c r="B11" s="139" t="s">
        <v>57</v>
      </c>
      <c r="C11" s="17"/>
      <c r="D11" s="9"/>
      <c r="E11" s="12"/>
      <c r="F11" s="9"/>
      <c r="G11" s="9"/>
    </row>
    <row r="12" spans="1:8" ht="48.75" customHeight="1" thickBot="1">
      <c r="B12" s="141" t="s">
        <v>58</v>
      </c>
      <c r="C12" s="17"/>
      <c r="D12" s="9"/>
      <c r="E12" s="12"/>
      <c r="F12" s="9"/>
      <c r="G12" s="9"/>
    </row>
  </sheetData>
  <sheetProtection sheet="1" objects="1" scenarios="1" selectLockedCells="1"/>
  <mergeCells count="1">
    <mergeCell ref="A2:H3"/>
  </mergeCells>
  <phoneticPr fontId="8" type="noConversion"/>
  <pageMargins left="0.7" right="0.7" top="0.75" bottom="0.75" header="0.3" footer="0.3"/>
  <headerFooter>
    <oddHeader>&amp;CJDC@School</oddHeader>
    <oddFooter>&amp;CVersion 2014-2015_x000D_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 enableFormatConditionsCalculation="0"/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semaines'!F21</f>
        <v>42009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42010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42011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42012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42013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1:D1">
    <cfRule type="timePeriod" dxfId="128" priority="5" timePeriod="today">
      <formula>FLOOR(C1,1)=TODAY()</formula>
    </cfRule>
  </conditionalFormatting>
  <conditionalFormatting sqref="C11:D11">
    <cfRule type="timePeriod" dxfId="127" priority="4" timePeriod="today">
      <formula>FLOOR(C11,1)=TODAY()</formula>
    </cfRule>
  </conditionalFormatting>
  <conditionalFormatting sqref="C21:D21">
    <cfRule type="timePeriod" dxfId="126" priority="3" timePeriod="today">
      <formula>FLOOR(C21,1)=TODAY()</formula>
    </cfRule>
  </conditionalFormatting>
  <conditionalFormatting sqref="C28:D28">
    <cfRule type="timePeriod" dxfId="125" priority="2" timePeriod="today">
      <formula>FLOOR(C28,1)=TODAY()</formula>
    </cfRule>
  </conditionalFormatting>
  <conditionalFormatting sqref="C38:D38">
    <cfRule type="timePeriod" dxfId="124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 enableFormatConditionsCalculation="0"/>
  <dimension ref="A1:G58"/>
  <sheetViews>
    <sheetView showGridLines="0" showRowColHeaders="0" topLeftCell="A11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semaines'!F22</f>
        <v>42016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42017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42018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42019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42020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1:D1">
    <cfRule type="timePeriod" dxfId="123" priority="5" timePeriod="today">
      <formula>FLOOR(C1,1)=TODAY()</formula>
    </cfRule>
  </conditionalFormatting>
  <conditionalFormatting sqref="C11:D11">
    <cfRule type="timePeriod" dxfId="122" priority="4" timePeriod="today">
      <formula>FLOOR(C11,1)=TODAY()</formula>
    </cfRule>
  </conditionalFormatting>
  <conditionalFormatting sqref="C21:D21">
    <cfRule type="timePeriod" dxfId="121" priority="3" timePeriod="today">
      <formula>FLOOR(C21,1)=TODAY()</formula>
    </cfRule>
  </conditionalFormatting>
  <conditionalFormatting sqref="C28:D28">
    <cfRule type="timePeriod" dxfId="120" priority="2" timePeriod="today">
      <formula>FLOOR(C28,1)=TODAY()</formula>
    </cfRule>
  </conditionalFormatting>
  <conditionalFormatting sqref="C38:D38">
    <cfRule type="timePeriod" dxfId="119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 enableFormatConditionsCalculation="0"/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semaines'!F23</f>
        <v>42023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42024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42025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42026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42027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1:D1">
    <cfRule type="timePeriod" dxfId="118" priority="5" timePeriod="today">
      <formula>FLOOR(C1,1)=TODAY()</formula>
    </cfRule>
  </conditionalFormatting>
  <conditionalFormatting sqref="C11:D11">
    <cfRule type="timePeriod" dxfId="117" priority="4" timePeriod="today">
      <formula>FLOOR(C11,1)=TODAY()</formula>
    </cfRule>
  </conditionalFormatting>
  <conditionalFormatting sqref="C21:D21">
    <cfRule type="timePeriod" dxfId="116" priority="3" timePeriod="today">
      <formula>FLOOR(C21,1)=TODAY()</formula>
    </cfRule>
  </conditionalFormatting>
  <conditionalFormatting sqref="C28:D28">
    <cfRule type="timePeriod" dxfId="115" priority="2" timePeriod="today">
      <formula>FLOOR(C28,1)=TODAY()</formula>
    </cfRule>
  </conditionalFormatting>
  <conditionalFormatting sqref="C38:D38">
    <cfRule type="timePeriod" dxfId="114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 enableFormatConditionsCalculation="0"/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semaines'!F24</f>
        <v>42030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42031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42032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42033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42034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1:D1">
    <cfRule type="timePeriod" dxfId="113" priority="5" timePeriod="today">
      <formula>FLOOR(C1,1)=TODAY()</formula>
    </cfRule>
  </conditionalFormatting>
  <conditionalFormatting sqref="C11:D11">
    <cfRule type="timePeriod" dxfId="112" priority="4" timePeriod="today">
      <formula>FLOOR(C11,1)=TODAY()</formula>
    </cfRule>
  </conditionalFormatting>
  <conditionalFormatting sqref="C21:D21">
    <cfRule type="timePeriod" dxfId="111" priority="3" timePeriod="today">
      <formula>FLOOR(C21,1)=TODAY()</formula>
    </cfRule>
  </conditionalFormatting>
  <conditionalFormatting sqref="C28:D28">
    <cfRule type="timePeriod" dxfId="110" priority="2" timePeriod="today">
      <formula>FLOOR(C28,1)=TODAY()</formula>
    </cfRule>
  </conditionalFormatting>
  <conditionalFormatting sqref="C38:D38">
    <cfRule type="timePeriod" dxfId="109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 enableFormatConditionsCalculation="0"/>
  <dimension ref="A1:G58"/>
  <sheetViews>
    <sheetView showGridLines="0" showRowColHeaders="0" zoomScale="125" zoomScaleNormal="125" zoomScalePageLayoutView="125" workbookViewId="0">
      <selection activeCell="B32" sqref="B3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semaines'!F25</f>
        <v>42037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42038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42039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42040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42041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1:D1">
    <cfRule type="timePeriod" dxfId="108" priority="5" timePeriod="today">
      <formula>FLOOR(C1,1)=TODAY()</formula>
    </cfRule>
  </conditionalFormatting>
  <conditionalFormatting sqref="C11:D11">
    <cfRule type="timePeriod" dxfId="107" priority="4" timePeriod="today">
      <formula>FLOOR(C11,1)=TODAY()</formula>
    </cfRule>
  </conditionalFormatting>
  <conditionalFormatting sqref="C21:D21">
    <cfRule type="timePeriod" dxfId="106" priority="3" timePeriod="today">
      <formula>FLOOR(C21,1)=TODAY()</formula>
    </cfRule>
  </conditionalFormatting>
  <conditionalFormatting sqref="C28:D28">
    <cfRule type="timePeriod" dxfId="105" priority="2" timePeriod="today">
      <formula>FLOOR(C28,1)=TODAY()</formula>
    </cfRule>
  </conditionalFormatting>
  <conditionalFormatting sqref="C38:D38">
    <cfRule type="timePeriod" dxfId="104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 enableFormatConditionsCalculation="0"/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semaines'!F26</f>
        <v>42044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42045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42046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42047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42048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1:D1">
    <cfRule type="timePeriod" dxfId="103" priority="5" timePeriod="today">
      <formula>FLOOR(C1,1)=TODAY()</formula>
    </cfRule>
  </conditionalFormatting>
  <conditionalFormatting sqref="C11:D11">
    <cfRule type="timePeriod" dxfId="102" priority="4" timePeriod="today">
      <formula>FLOOR(C11,1)=TODAY()</formula>
    </cfRule>
  </conditionalFormatting>
  <conditionalFormatting sqref="C21:D21">
    <cfRule type="timePeriod" dxfId="101" priority="3" timePeriod="today">
      <formula>FLOOR(C21,1)=TODAY()</formula>
    </cfRule>
  </conditionalFormatting>
  <conditionalFormatting sqref="C28:D28">
    <cfRule type="timePeriod" dxfId="100" priority="2" timePeriod="today">
      <formula>FLOOR(C28,1)=TODAY()</formula>
    </cfRule>
  </conditionalFormatting>
  <conditionalFormatting sqref="C38:D38">
    <cfRule type="timePeriod" dxfId="99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 enableFormatConditionsCalculation="0"/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semaines'!F27</f>
        <v>42051</v>
      </c>
      <c r="D1" s="137"/>
      <c r="F1" s="120" t="str">
        <f>VLOOKUP(C1,planning,2,FALSE)</f>
        <v>Congé de carnaval</v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42052</v>
      </c>
      <c r="D11" s="137"/>
      <c r="F11" s="120" t="str">
        <f>VLOOKUP(C11,planning,2,FALSE)</f>
        <v>Congé de carnaval</v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42053</v>
      </c>
      <c r="D21" s="137"/>
      <c r="F21" s="120" t="str">
        <f>VLOOKUP(C21,planning,2,FALSE)</f>
        <v>Congé de carnaval</v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42054</v>
      </c>
      <c r="D28" s="137"/>
      <c r="F28" s="120" t="str">
        <f>VLOOKUP(C28,planning,2,FALSE)</f>
        <v>Congé de carnaval</v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42055</v>
      </c>
      <c r="D38" s="137"/>
      <c r="F38" s="120" t="str">
        <f>VLOOKUP(C38,planning,2,FALSE)</f>
        <v>Congé de carnaval</v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1:D1">
    <cfRule type="timePeriod" dxfId="98" priority="5" timePeriod="today">
      <formula>FLOOR(C1,1)=TODAY()</formula>
    </cfRule>
  </conditionalFormatting>
  <conditionalFormatting sqref="C11:D11">
    <cfRule type="timePeriod" dxfId="97" priority="4" timePeriod="today">
      <formula>FLOOR(C11,1)=TODAY()</formula>
    </cfRule>
  </conditionalFormatting>
  <conditionalFormatting sqref="C21:D21">
    <cfRule type="timePeriod" dxfId="96" priority="3" timePeriod="today">
      <formula>FLOOR(C21,1)=TODAY()</formula>
    </cfRule>
  </conditionalFormatting>
  <conditionalFormatting sqref="C28:D28">
    <cfRule type="timePeriod" dxfId="95" priority="2" timePeriod="today">
      <formula>FLOOR(C28,1)=TODAY()</formula>
    </cfRule>
  </conditionalFormatting>
  <conditionalFormatting sqref="C38:D38">
    <cfRule type="timePeriod" dxfId="94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 enableFormatConditionsCalculation="0"/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semaines'!F28</f>
        <v>42058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42059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42060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42061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42062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1:D1">
    <cfRule type="timePeriod" dxfId="93" priority="5" timePeriod="today">
      <formula>FLOOR(C1,1)=TODAY()</formula>
    </cfRule>
  </conditionalFormatting>
  <conditionalFormatting sqref="C11:D11">
    <cfRule type="timePeriod" dxfId="92" priority="4" timePeriod="today">
      <formula>FLOOR(C11,1)=TODAY()</formula>
    </cfRule>
  </conditionalFormatting>
  <conditionalFormatting sqref="C21:D21">
    <cfRule type="timePeriod" dxfId="91" priority="3" timePeriod="today">
      <formula>FLOOR(C21,1)=TODAY()</formula>
    </cfRule>
  </conditionalFormatting>
  <conditionalFormatting sqref="C28:D28">
    <cfRule type="timePeriod" dxfId="90" priority="2" timePeriod="today">
      <formula>FLOOR(C28,1)=TODAY()</formula>
    </cfRule>
  </conditionalFormatting>
  <conditionalFormatting sqref="C38:D38">
    <cfRule type="timePeriod" dxfId="89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semaines'!F29</f>
        <v>42065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42066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42067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42068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42069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A48:B48"/>
    <mergeCell ref="A49:G49"/>
    <mergeCell ref="A50:G50"/>
    <mergeCell ref="A51:G51"/>
    <mergeCell ref="A52:G52"/>
    <mergeCell ref="A53:G53"/>
    <mergeCell ref="A54:G54"/>
    <mergeCell ref="A55:G55"/>
    <mergeCell ref="A56:G56"/>
    <mergeCell ref="C46:G46"/>
    <mergeCell ref="C32:G32"/>
    <mergeCell ref="C33:G33"/>
    <mergeCell ref="C35:G35"/>
    <mergeCell ref="C36:G36"/>
    <mergeCell ref="C39:G39"/>
    <mergeCell ref="C40:G40"/>
    <mergeCell ref="C42:G42"/>
    <mergeCell ref="C43:G43"/>
    <mergeCell ref="C45:G45"/>
    <mergeCell ref="A38:B38"/>
    <mergeCell ref="C38:D38"/>
    <mergeCell ref="F38:G38"/>
    <mergeCell ref="C26:G26"/>
    <mergeCell ref="A28:B28"/>
    <mergeCell ref="C28:D28"/>
    <mergeCell ref="F28:G28"/>
    <mergeCell ref="C29:G29"/>
    <mergeCell ref="C30:G30"/>
    <mergeCell ref="A21:B21"/>
    <mergeCell ref="C21:D21"/>
    <mergeCell ref="F21:G21"/>
    <mergeCell ref="C22:G22"/>
    <mergeCell ref="C23:G23"/>
    <mergeCell ref="C25:G25"/>
    <mergeCell ref="C12:G12"/>
    <mergeCell ref="C13:G13"/>
    <mergeCell ref="C15:G15"/>
    <mergeCell ref="C16:G16"/>
    <mergeCell ref="C18:G18"/>
    <mergeCell ref="C19:G19"/>
    <mergeCell ref="C6:G6"/>
    <mergeCell ref="C8:G8"/>
    <mergeCell ref="C9:G9"/>
    <mergeCell ref="A11:B11"/>
    <mergeCell ref="C11:D11"/>
    <mergeCell ref="F11:G11"/>
    <mergeCell ref="C5:G5"/>
    <mergeCell ref="A1:B1"/>
    <mergeCell ref="C1:D1"/>
    <mergeCell ref="F1:G1"/>
    <mergeCell ref="C2:G2"/>
    <mergeCell ref="C3:G3"/>
  </mergeCells>
  <phoneticPr fontId="8" type="noConversion"/>
  <conditionalFormatting sqref="C1:D1">
    <cfRule type="timePeriod" dxfId="88" priority="5" timePeriod="today">
      <formula>FLOOR(C1,1)=TODAY()</formula>
    </cfRule>
  </conditionalFormatting>
  <conditionalFormatting sqref="C11:D11">
    <cfRule type="timePeriod" dxfId="87" priority="4" timePeriod="today">
      <formula>FLOOR(C11,1)=TODAY()</formula>
    </cfRule>
  </conditionalFormatting>
  <conditionalFormatting sqref="C21:D21">
    <cfRule type="timePeriod" dxfId="86" priority="3" timePeriod="today">
      <formula>FLOOR(C21,1)=TODAY()</formula>
    </cfRule>
  </conditionalFormatting>
  <conditionalFormatting sqref="C28:D28">
    <cfRule type="timePeriod" dxfId="85" priority="2" timePeriod="today">
      <formula>FLOOR(C28,1)=TODAY()</formula>
    </cfRule>
  </conditionalFormatting>
  <conditionalFormatting sqref="C38:D38">
    <cfRule type="timePeriod" dxfId="84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 enableFormatConditionsCalculation="0"/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semaines'!F30</f>
        <v>42072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42073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42074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42075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42076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1:D1">
    <cfRule type="timePeriod" dxfId="83" priority="5" timePeriod="today">
      <formula>FLOOR(C1,1)=TODAY()</formula>
    </cfRule>
  </conditionalFormatting>
  <conditionalFormatting sqref="C11:D11">
    <cfRule type="timePeriod" dxfId="82" priority="4" timePeriod="today">
      <formula>FLOOR(C11,1)=TODAY()</formula>
    </cfRule>
  </conditionalFormatting>
  <conditionalFormatting sqref="C21:D21">
    <cfRule type="timePeriod" dxfId="81" priority="3" timePeriod="today">
      <formula>FLOOR(C21,1)=TODAY()</formula>
    </cfRule>
  </conditionalFormatting>
  <conditionalFormatting sqref="C28:D28">
    <cfRule type="timePeriod" dxfId="80" priority="2" timePeriod="today">
      <formula>FLOOR(C28,1)=TODAY()</formula>
    </cfRule>
  </conditionalFormatting>
  <conditionalFormatting sqref="C38:D38">
    <cfRule type="timePeriod" dxfId="79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showRowColHeaders="0" topLeftCell="A2" workbookViewId="0">
      <selection activeCell="E6" sqref="E6"/>
    </sheetView>
  </sheetViews>
  <sheetFormatPr baseColWidth="10" defaultColWidth="16" defaultRowHeight="14" x14ac:dyDescent="0"/>
  <cols>
    <col min="1" max="1" width="5.6640625" customWidth="1"/>
    <col min="2" max="6" width="15" customWidth="1"/>
  </cols>
  <sheetData>
    <row r="1" spans="1:6" ht="11" hidden="1" customHeight="1" thickBot="1"/>
    <row r="2" spans="1:6" ht="11" customHeight="1" thickBot="1"/>
    <row r="3" spans="1:6" ht="14" customHeight="1" thickBot="1">
      <c r="C3" s="145" t="s">
        <v>64</v>
      </c>
      <c r="D3" s="146"/>
      <c r="E3" s="147"/>
    </row>
    <row r="4" spans="1:6" ht="11" customHeight="1" thickBot="1"/>
    <row r="5" spans="1:6" ht="16" customHeight="1" thickBot="1">
      <c r="A5" s="21"/>
      <c r="B5" s="22" t="s">
        <v>48</v>
      </c>
      <c r="C5" s="23" t="s">
        <v>49</v>
      </c>
      <c r="D5" s="23" t="s">
        <v>50</v>
      </c>
      <c r="E5" s="23" t="s">
        <v>51</v>
      </c>
      <c r="F5" s="24" t="s">
        <v>52</v>
      </c>
    </row>
    <row r="6" spans="1:6" ht="48.75" customHeight="1">
      <c r="A6" s="25" t="str">
        <f>'Mon horaire'!B5</f>
        <v>08h25 à 09h15</v>
      </c>
      <c r="B6" s="19"/>
      <c r="C6" s="20"/>
      <c r="D6" s="20"/>
      <c r="E6" s="20"/>
      <c r="F6" s="20"/>
    </row>
    <row r="7" spans="1:6" ht="48.75" customHeight="1">
      <c r="A7" s="26" t="str">
        <f>'Mon horaire'!B6</f>
        <v>09h15 à 10h05</v>
      </c>
      <c r="B7" s="17"/>
      <c r="C7" s="9"/>
      <c r="D7" s="9"/>
      <c r="E7" s="9"/>
      <c r="F7" s="9"/>
    </row>
    <row r="8" spans="1:6" ht="4" customHeight="1">
      <c r="A8" s="27"/>
      <c r="B8" s="18"/>
      <c r="C8" s="10"/>
      <c r="D8" s="10"/>
      <c r="E8" s="10"/>
      <c r="F8" s="10"/>
    </row>
    <row r="9" spans="1:6" ht="48.75" customHeight="1">
      <c r="A9" s="26" t="str">
        <f>'Mon horaire'!B8</f>
        <v>10h45 à 11h20</v>
      </c>
      <c r="B9" s="17"/>
      <c r="C9" s="9"/>
      <c r="D9" s="9"/>
      <c r="E9" s="9"/>
      <c r="F9" s="9"/>
    </row>
    <row r="10" spans="1:6" ht="48.75" customHeight="1">
      <c r="A10" s="26" t="str">
        <f>'Mon horaire'!B9</f>
        <v>11h20 à 12h10</v>
      </c>
      <c r="B10" s="17"/>
      <c r="C10" s="9"/>
      <c r="D10" s="9"/>
      <c r="E10" s="9"/>
      <c r="F10" s="9"/>
    </row>
    <row r="11" spans="1:6" ht="4" customHeight="1">
      <c r="A11" s="27"/>
      <c r="B11" s="18"/>
      <c r="C11" s="10"/>
      <c r="D11" s="11"/>
      <c r="E11" s="10"/>
      <c r="F11" s="10"/>
    </row>
    <row r="12" spans="1:6" ht="48.75" customHeight="1">
      <c r="A12" s="26" t="str">
        <f>'Mon horaire'!B11</f>
        <v>13h10 à 14h00</v>
      </c>
      <c r="B12" s="17"/>
      <c r="C12" s="9"/>
      <c r="D12" s="12"/>
      <c r="E12" s="9"/>
      <c r="F12" s="9"/>
    </row>
    <row r="13" spans="1:6" ht="48.75" customHeight="1" thickBot="1">
      <c r="A13" s="28" t="str">
        <f>'Mon horaire'!B12</f>
        <v>14h00 à 14h50</v>
      </c>
      <c r="B13" s="17"/>
      <c r="C13" s="9"/>
      <c r="D13" s="12"/>
      <c r="E13" s="9"/>
      <c r="F13" s="9"/>
    </row>
    <row r="14" spans="1:6" ht="10" customHeight="1" thickBot="1">
      <c r="A14" s="29"/>
    </row>
    <row r="15" spans="1:6" ht="14" customHeight="1" thickBot="1">
      <c r="A15" s="29"/>
      <c r="C15" s="145" t="s">
        <v>64</v>
      </c>
      <c r="D15" s="146"/>
      <c r="E15" s="147"/>
    </row>
    <row r="16" spans="1:6" ht="10" customHeight="1" thickBot="1">
      <c r="A16" s="29"/>
    </row>
    <row r="17" spans="1:6" ht="15" thickBot="1">
      <c r="A17" s="30"/>
      <c r="B17" s="22" t="s">
        <v>48</v>
      </c>
      <c r="C17" s="23" t="s">
        <v>49</v>
      </c>
      <c r="D17" s="23" t="s">
        <v>50</v>
      </c>
      <c r="E17" s="23" t="s">
        <v>51</v>
      </c>
      <c r="F17" s="24" t="s">
        <v>52</v>
      </c>
    </row>
    <row r="18" spans="1:6" ht="42">
      <c r="A18" s="25" t="str">
        <f>A6</f>
        <v>08h25 à 09h15</v>
      </c>
      <c r="B18" s="19"/>
      <c r="C18" s="20"/>
      <c r="D18" s="20"/>
      <c r="E18" s="20"/>
      <c r="F18" s="20"/>
    </row>
    <row r="19" spans="1:6" ht="56">
      <c r="A19" s="26" t="str">
        <f>A7</f>
        <v>09h15 à 10h05</v>
      </c>
      <c r="B19" s="17"/>
      <c r="C19" s="9"/>
      <c r="D19" s="9"/>
      <c r="E19" s="9"/>
      <c r="F19" s="9"/>
    </row>
    <row r="20" spans="1:6" ht="4" customHeight="1">
      <c r="A20" s="27"/>
      <c r="B20" s="18"/>
      <c r="C20" s="10"/>
      <c r="D20" s="10"/>
      <c r="E20" s="10"/>
      <c r="F20" s="10"/>
    </row>
    <row r="21" spans="1:6" ht="56">
      <c r="A21" s="26" t="str">
        <f>A9</f>
        <v>10h45 à 11h20</v>
      </c>
      <c r="B21" s="17"/>
      <c r="C21" s="9"/>
      <c r="D21" s="9"/>
      <c r="E21" s="9"/>
      <c r="F21" s="9"/>
    </row>
    <row r="22" spans="1:6" ht="56">
      <c r="A22" s="26" t="str">
        <f>A10</f>
        <v>11h20 à 12h10</v>
      </c>
      <c r="B22" s="17"/>
      <c r="C22" s="9"/>
      <c r="D22" s="9"/>
      <c r="E22" s="9"/>
      <c r="F22" s="9"/>
    </row>
    <row r="23" spans="1:6" ht="4" customHeight="1">
      <c r="A23" s="27"/>
      <c r="B23" s="18"/>
      <c r="C23" s="10"/>
      <c r="D23" s="11"/>
      <c r="E23" s="10"/>
      <c r="F23" s="10"/>
    </row>
    <row r="24" spans="1:6" ht="56">
      <c r="A24" s="26" t="str">
        <f>A12</f>
        <v>13h10 à 14h00</v>
      </c>
      <c r="B24" s="17"/>
      <c r="C24" s="9"/>
      <c r="D24" s="12"/>
      <c r="E24" s="9"/>
      <c r="F24" s="9"/>
    </row>
    <row r="25" spans="1:6" ht="48" customHeight="1" thickBot="1">
      <c r="A25" s="28" t="str">
        <f>A13</f>
        <v>14h00 à 14h50</v>
      </c>
      <c r="B25" s="17"/>
      <c r="C25" s="9"/>
      <c r="D25" s="12"/>
      <c r="E25" s="9"/>
      <c r="F25" s="9"/>
    </row>
  </sheetData>
  <sheetProtection sheet="1" objects="1" scenarios="1" selectLockedCells="1"/>
  <mergeCells count="2">
    <mergeCell ref="C3:E3"/>
    <mergeCell ref="C15:E15"/>
  </mergeCells>
  <phoneticPr fontId="8" type="noConversion"/>
  <pageMargins left="0.7" right="0.7" top="0.75" bottom="0.75" header="0.3" footer="0.3"/>
  <headerFooter>
    <oddHeader>&amp;CJDC@School</oddHeader>
    <oddFooter>&amp;CVersion 2014-2015_x000D_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 enableFormatConditionsCalculation="0"/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semaines'!F31</f>
        <v>42079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42080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42081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42082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42083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1:D1">
    <cfRule type="timePeriod" dxfId="78" priority="5" timePeriod="today">
      <formula>FLOOR(C1,1)=TODAY()</formula>
    </cfRule>
  </conditionalFormatting>
  <conditionalFormatting sqref="C11:D11">
    <cfRule type="timePeriod" dxfId="77" priority="4" timePeriod="today">
      <formula>FLOOR(C11,1)=TODAY()</formula>
    </cfRule>
  </conditionalFormatting>
  <conditionalFormatting sqref="C21:D21">
    <cfRule type="timePeriod" dxfId="76" priority="3" timePeriod="today">
      <formula>FLOOR(C21,1)=TODAY()</formula>
    </cfRule>
  </conditionalFormatting>
  <conditionalFormatting sqref="C28:D28">
    <cfRule type="timePeriod" dxfId="75" priority="2" timePeriod="today">
      <formula>FLOOR(C28,1)=TODAY()</formula>
    </cfRule>
  </conditionalFormatting>
  <conditionalFormatting sqref="C38:D38">
    <cfRule type="timePeriod" dxfId="74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 enableFormatConditionsCalculation="0"/>
  <dimension ref="A1:G58"/>
  <sheetViews>
    <sheetView showGridLines="0" showRowColHeaders="0" topLeftCell="A12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semaines'!F32</f>
        <v>42086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42087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42088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42089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42090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1:D1">
    <cfRule type="timePeriod" dxfId="73" priority="5" timePeriod="today">
      <formula>FLOOR(C1,1)=TODAY()</formula>
    </cfRule>
  </conditionalFormatting>
  <conditionalFormatting sqref="C11:D11">
    <cfRule type="timePeriod" dxfId="72" priority="4" timePeriod="today">
      <formula>FLOOR(C11,1)=TODAY()</formula>
    </cfRule>
  </conditionalFormatting>
  <conditionalFormatting sqref="C21:D21">
    <cfRule type="timePeriod" dxfId="71" priority="3" timePeriod="today">
      <formula>FLOOR(C21,1)=TODAY()</formula>
    </cfRule>
  </conditionalFormatting>
  <conditionalFormatting sqref="C28:D28">
    <cfRule type="timePeriod" dxfId="70" priority="2" timePeriod="today">
      <formula>FLOOR(C28,1)=TODAY()</formula>
    </cfRule>
  </conditionalFormatting>
  <conditionalFormatting sqref="C38:D38">
    <cfRule type="timePeriod" dxfId="69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 enableFormatConditionsCalculation="0"/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semaines'!F33</f>
        <v>42093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42094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42095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42096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42097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38:D38">
    <cfRule type="timePeriod" dxfId="68" priority="5" timePeriod="today">
      <formula>FLOOR(C38,1)=TODAY()</formula>
    </cfRule>
  </conditionalFormatting>
  <conditionalFormatting sqref="C28:D28">
    <cfRule type="timePeriod" dxfId="67" priority="4" timePeriod="today">
      <formula>FLOOR(C28,1)=TODAY()</formula>
    </cfRule>
  </conditionalFormatting>
  <conditionalFormatting sqref="C21:D21">
    <cfRule type="timePeriod" dxfId="66" priority="3" timePeriod="today">
      <formula>FLOOR(C21,1)=TODAY()</formula>
    </cfRule>
  </conditionalFormatting>
  <conditionalFormatting sqref="C11:D11">
    <cfRule type="timePeriod" dxfId="65" priority="2" timePeriod="today">
      <formula>FLOOR(C11,1)=TODAY()</formula>
    </cfRule>
  </conditionalFormatting>
  <conditionalFormatting sqref="C1:D1">
    <cfRule type="timePeriod" dxfId="64" priority="1" timePeriod="today">
      <formula>FLOOR(C1,1)=TODAY()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GridLines="0" showRowColHeaders="0" topLeftCell="A12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semaines'!F34</f>
        <v>42100</v>
      </c>
      <c r="D1" s="137"/>
      <c r="F1" s="120" t="str">
        <f>VLOOKUP(C1,planning,2,FALSE)</f>
        <v>Vacances de printemps</v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42101</v>
      </c>
      <c r="D11" s="137"/>
      <c r="F11" s="120" t="str">
        <f>VLOOKUP(C11,planning,2,FALSE)</f>
        <v>Vacances de printemps</v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42102</v>
      </c>
      <c r="D21" s="137"/>
      <c r="F21" s="120" t="str">
        <f>VLOOKUP(C21,planning,2,FALSE)</f>
        <v>Vacances de printemps</v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42103</v>
      </c>
      <c r="D28" s="137"/>
      <c r="F28" s="120" t="str">
        <f>VLOOKUP(C28,planning,2,FALSE)</f>
        <v>Vacances de printemps</v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42104</v>
      </c>
      <c r="D38" s="137"/>
      <c r="F38" s="120" t="str">
        <f>VLOOKUP(C38,planning,2,FALSE)</f>
        <v>Vacances de printemps</v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A48:B48"/>
    <mergeCell ref="A49:G49"/>
    <mergeCell ref="A50:G50"/>
    <mergeCell ref="A51:G51"/>
    <mergeCell ref="A52:G52"/>
    <mergeCell ref="A53:G53"/>
    <mergeCell ref="A54:G54"/>
    <mergeCell ref="A55:G55"/>
    <mergeCell ref="A56:G56"/>
    <mergeCell ref="C46:G46"/>
    <mergeCell ref="C32:G32"/>
    <mergeCell ref="C33:G33"/>
    <mergeCell ref="C35:G35"/>
    <mergeCell ref="C36:G36"/>
    <mergeCell ref="C39:G39"/>
    <mergeCell ref="C40:G40"/>
    <mergeCell ref="C42:G42"/>
    <mergeCell ref="C43:G43"/>
    <mergeCell ref="C45:G45"/>
    <mergeCell ref="A38:B38"/>
    <mergeCell ref="C38:D38"/>
    <mergeCell ref="F38:G38"/>
    <mergeCell ref="C26:G26"/>
    <mergeCell ref="A28:B28"/>
    <mergeCell ref="C28:D28"/>
    <mergeCell ref="F28:G28"/>
    <mergeCell ref="C29:G29"/>
    <mergeCell ref="C30:G30"/>
    <mergeCell ref="A21:B21"/>
    <mergeCell ref="C21:D21"/>
    <mergeCell ref="F21:G21"/>
    <mergeCell ref="C22:G22"/>
    <mergeCell ref="C23:G23"/>
    <mergeCell ref="C25:G25"/>
    <mergeCell ref="C12:G12"/>
    <mergeCell ref="C13:G13"/>
    <mergeCell ref="C15:G15"/>
    <mergeCell ref="C16:G16"/>
    <mergeCell ref="C18:G18"/>
    <mergeCell ref="C19:G19"/>
    <mergeCell ref="C6:G6"/>
    <mergeCell ref="C8:G8"/>
    <mergeCell ref="C9:G9"/>
    <mergeCell ref="A11:B11"/>
    <mergeCell ref="C11:D11"/>
    <mergeCell ref="F11:G11"/>
    <mergeCell ref="C5:G5"/>
    <mergeCell ref="A1:B1"/>
    <mergeCell ref="C1:D1"/>
    <mergeCell ref="F1:G1"/>
    <mergeCell ref="C2:G2"/>
    <mergeCell ref="C3:G3"/>
  </mergeCells>
  <phoneticPr fontId="8" type="noConversion"/>
  <conditionalFormatting sqref="C1:D1">
    <cfRule type="timePeriod" dxfId="63" priority="5" timePeriod="today">
      <formula>FLOOR(C1,1)=TODAY()</formula>
    </cfRule>
  </conditionalFormatting>
  <conditionalFormatting sqref="C11:D11">
    <cfRule type="timePeriod" dxfId="62" priority="4" timePeriod="today">
      <formula>FLOOR(C11,1)=TODAY()</formula>
    </cfRule>
  </conditionalFormatting>
  <conditionalFormatting sqref="C21:D21">
    <cfRule type="timePeriod" dxfId="61" priority="3" timePeriod="today">
      <formula>FLOOR(C21,1)=TODAY()</formula>
    </cfRule>
  </conditionalFormatting>
  <conditionalFormatting sqref="C28:D28">
    <cfRule type="timePeriod" dxfId="60" priority="2" timePeriod="today">
      <formula>FLOOR(C28,1)=TODAY()</formula>
    </cfRule>
  </conditionalFormatting>
  <conditionalFormatting sqref="C38:D38">
    <cfRule type="timePeriod" dxfId="59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GridLines="0" showRowColHeaders="0" topLeftCell="A12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semaines'!F35</f>
        <v>42107</v>
      </c>
      <c r="D1" s="137"/>
      <c r="F1" s="120" t="str">
        <f>VLOOKUP(C1,planning,2,FALSE)</f>
        <v>Vacances de printemps</v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42108</v>
      </c>
      <c r="D11" s="137"/>
      <c r="F11" s="120" t="str">
        <f>VLOOKUP(C11,planning,2,FALSE)</f>
        <v>Vacances de printemps</v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42109</v>
      </c>
      <c r="D21" s="137"/>
      <c r="F21" s="120" t="str">
        <f>VLOOKUP(C21,planning,2,FALSE)</f>
        <v>Vacances de printemps</v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42110</v>
      </c>
      <c r="D28" s="137"/>
      <c r="F28" s="120" t="str">
        <f>VLOOKUP(C28,planning,2,FALSE)</f>
        <v>Vacances de printemps</v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42111</v>
      </c>
      <c r="D38" s="137"/>
      <c r="F38" s="120" t="str">
        <f>VLOOKUP(C38,planning,2,FALSE)</f>
        <v>Vacances de printemps</v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A48:B48"/>
    <mergeCell ref="A49:G49"/>
    <mergeCell ref="A50:G50"/>
    <mergeCell ref="A51:G51"/>
    <mergeCell ref="A52:G52"/>
    <mergeCell ref="A53:G53"/>
    <mergeCell ref="A54:G54"/>
    <mergeCell ref="A55:G55"/>
    <mergeCell ref="A56:G56"/>
    <mergeCell ref="C46:G46"/>
    <mergeCell ref="C32:G32"/>
    <mergeCell ref="C33:G33"/>
    <mergeCell ref="C35:G35"/>
    <mergeCell ref="C36:G36"/>
    <mergeCell ref="C39:G39"/>
    <mergeCell ref="C40:G40"/>
    <mergeCell ref="C42:G42"/>
    <mergeCell ref="C43:G43"/>
    <mergeCell ref="C45:G45"/>
    <mergeCell ref="A38:B38"/>
    <mergeCell ref="C38:D38"/>
    <mergeCell ref="F38:G38"/>
    <mergeCell ref="C26:G26"/>
    <mergeCell ref="A28:B28"/>
    <mergeCell ref="C28:D28"/>
    <mergeCell ref="F28:G28"/>
    <mergeCell ref="C29:G29"/>
    <mergeCell ref="C30:G30"/>
    <mergeCell ref="A21:B21"/>
    <mergeCell ref="C21:D21"/>
    <mergeCell ref="F21:G21"/>
    <mergeCell ref="C22:G22"/>
    <mergeCell ref="C23:G23"/>
    <mergeCell ref="C25:G25"/>
    <mergeCell ref="C12:G12"/>
    <mergeCell ref="C13:G13"/>
    <mergeCell ref="C15:G15"/>
    <mergeCell ref="C16:G16"/>
    <mergeCell ref="C18:G18"/>
    <mergeCell ref="C19:G19"/>
    <mergeCell ref="C6:G6"/>
    <mergeCell ref="C8:G8"/>
    <mergeCell ref="C9:G9"/>
    <mergeCell ref="A11:B11"/>
    <mergeCell ref="C11:D11"/>
    <mergeCell ref="F11:G11"/>
    <mergeCell ref="C5:G5"/>
    <mergeCell ref="A1:B1"/>
    <mergeCell ref="C1:D1"/>
    <mergeCell ref="F1:G1"/>
    <mergeCell ref="C2:G2"/>
    <mergeCell ref="C3:G3"/>
  </mergeCells>
  <phoneticPr fontId="8" type="noConversion"/>
  <conditionalFormatting sqref="C1:D1">
    <cfRule type="timePeriod" dxfId="58" priority="5" timePeriod="today">
      <formula>FLOOR(C1,1)=TODAY()</formula>
    </cfRule>
  </conditionalFormatting>
  <conditionalFormatting sqref="C11:D11">
    <cfRule type="timePeriod" dxfId="57" priority="4" timePeriod="today">
      <formula>FLOOR(C11,1)=TODAY()</formula>
    </cfRule>
  </conditionalFormatting>
  <conditionalFormatting sqref="C21:D21">
    <cfRule type="timePeriod" dxfId="56" priority="3" timePeriod="today">
      <formula>FLOOR(C21,1)=TODAY()</formula>
    </cfRule>
  </conditionalFormatting>
  <conditionalFormatting sqref="C28:D28">
    <cfRule type="timePeriod" dxfId="55" priority="2" timePeriod="today">
      <formula>FLOOR(C28,1)=TODAY()</formula>
    </cfRule>
  </conditionalFormatting>
  <conditionalFormatting sqref="C38:D38">
    <cfRule type="timePeriod" dxfId="54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 enableFormatConditionsCalculation="0"/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semaines'!F36</f>
        <v>42114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42115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42116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42117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42118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38:D38">
    <cfRule type="timePeriod" dxfId="53" priority="5" timePeriod="today">
      <formula>FLOOR(C38,1)=TODAY()</formula>
    </cfRule>
  </conditionalFormatting>
  <conditionalFormatting sqref="C28:D28">
    <cfRule type="timePeriod" dxfId="52" priority="4" timePeriod="today">
      <formula>FLOOR(C28,1)=TODAY()</formula>
    </cfRule>
  </conditionalFormatting>
  <conditionalFormatting sqref="C21:D21">
    <cfRule type="timePeriod" dxfId="51" priority="3" timePeriod="today">
      <formula>FLOOR(C21,1)=TODAY()</formula>
    </cfRule>
  </conditionalFormatting>
  <conditionalFormatting sqref="C11:D11">
    <cfRule type="timePeriod" dxfId="50" priority="2" timePeriod="today">
      <formula>FLOOR(C11,1)=TODAY()</formula>
    </cfRule>
  </conditionalFormatting>
  <conditionalFormatting sqref="C1:D1">
    <cfRule type="timePeriod" dxfId="49" priority="1" timePeriod="today">
      <formula>FLOOR(C1,1)=TODAY()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 enableFormatConditionsCalculation="0"/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semaines'!F37</f>
        <v>42121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42122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42123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42124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42125</v>
      </c>
      <c r="D38" s="137"/>
      <c r="F38" s="120" t="str">
        <f>VLOOKUP(C38,planning,2,FALSE)</f>
        <v>Fête du travail</v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38:D38">
    <cfRule type="timePeriod" dxfId="48" priority="5" timePeriod="today">
      <formula>FLOOR(C38,1)=TODAY()</formula>
    </cfRule>
  </conditionalFormatting>
  <conditionalFormatting sqref="C28:D28">
    <cfRule type="timePeriod" dxfId="47" priority="4" timePeriod="today">
      <formula>FLOOR(C28,1)=TODAY()</formula>
    </cfRule>
  </conditionalFormatting>
  <conditionalFormatting sqref="C21:D21">
    <cfRule type="timePeriod" dxfId="46" priority="3" timePeriod="today">
      <formula>FLOOR(C21,1)=TODAY()</formula>
    </cfRule>
  </conditionalFormatting>
  <conditionalFormatting sqref="C11:D11">
    <cfRule type="timePeriod" dxfId="45" priority="2" timePeriod="today">
      <formula>FLOOR(C11,1)=TODAY()</formula>
    </cfRule>
  </conditionalFormatting>
  <conditionalFormatting sqref="C1:D1">
    <cfRule type="timePeriod" dxfId="44" priority="1" timePeriod="today">
      <formula>FLOOR(C1,1)=TODAY()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 enableFormatConditionsCalculation="0"/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semaines'!F38</f>
        <v>42128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42129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42130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42131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42132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38:D38">
    <cfRule type="timePeriod" dxfId="43" priority="5" timePeriod="today">
      <formula>FLOOR(C38,1)=TODAY()</formula>
    </cfRule>
  </conditionalFormatting>
  <conditionalFormatting sqref="C28:D28">
    <cfRule type="timePeriod" dxfId="42" priority="4" timePeriod="today">
      <formula>FLOOR(C28,1)=TODAY()</formula>
    </cfRule>
  </conditionalFormatting>
  <conditionalFormatting sqref="C21:D21">
    <cfRule type="timePeriod" dxfId="41" priority="3" timePeriod="today">
      <formula>FLOOR(C21,1)=TODAY()</formula>
    </cfRule>
  </conditionalFormatting>
  <conditionalFormatting sqref="C11:D11">
    <cfRule type="timePeriod" dxfId="40" priority="2" timePeriod="today">
      <formula>FLOOR(C11,1)=TODAY()</formula>
    </cfRule>
  </conditionalFormatting>
  <conditionalFormatting sqref="C1:D1">
    <cfRule type="timePeriod" dxfId="39" priority="1" timePeriod="today">
      <formula>FLOOR(C1,1)=TODAY()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 enableFormatConditionsCalculation="0"/>
  <dimension ref="A1:G58"/>
  <sheetViews>
    <sheetView showGridLines="0" showRowColHeaders="0" zoomScale="125" zoomScaleNormal="125" zoomScalePageLayoutView="125" workbookViewId="0">
      <selection activeCell="B2" sqref="B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semaines'!F39</f>
        <v>42135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42136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42137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42138</v>
      </c>
      <c r="D28" s="137"/>
      <c r="F28" s="120" t="str">
        <f>VLOOKUP(C28,planning,2,FALSE)</f>
        <v>Ascension</v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42139</v>
      </c>
      <c r="D38" s="137"/>
      <c r="F38" s="120" t="str">
        <f>VLOOKUP(C38,planning,2,FALSE)</f>
        <v>Pont de l'Ascension</v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38:D38">
    <cfRule type="timePeriod" dxfId="38" priority="5" timePeriod="today">
      <formula>FLOOR(C38,1)=TODAY()</formula>
    </cfRule>
  </conditionalFormatting>
  <conditionalFormatting sqref="C28:D28">
    <cfRule type="timePeriod" dxfId="37" priority="4" timePeriod="today">
      <formula>FLOOR(C28,1)=TODAY()</formula>
    </cfRule>
  </conditionalFormatting>
  <conditionalFormatting sqref="C21:D21">
    <cfRule type="timePeriod" dxfId="36" priority="3" timePeriod="today">
      <formula>FLOOR(C21,1)=TODAY()</formula>
    </cfRule>
  </conditionalFormatting>
  <conditionalFormatting sqref="C11:D11">
    <cfRule type="timePeriod" dxfId="35" priority="2" timePeriod="today">
      <formula>FLOOR(C11,1)=TODAY()</formula>
    </cfRule>
  </conditionalFormatting>
  <conditionalFormatting sqref="C1:D1">
    <cfRule type="timePeriod" dxfId="34" priority="1" timePeriod="today">
      <formula>FLOOR(C1,1)=TODAY()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 enableFormatConditionsCalculation="0"/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semaines'!F40</f>
        <v>42142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42143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42144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42145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42146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38:D38">
    <cfRule type="timePeriod" dxfId="33" priority="5" timePeriod="today">
      <formula>FLOOR(C38,1)=TODAY()</formula>
    </cfRule>
  </conditionalFormatting>
  <conditionalFormatting sqref="C28:D28">
    <cfRule type="timePeriod" dxfId="32" priority="4" timePeriod="today">
      <formula>FLOOR(C28,1)=TODAY()</formula>
    </cfRule>
  </conditionalFormatting>
  <conditionalFormatting sqref="C21:D21">
    <cfRule type="timePeriod" dxfId="31" priority="3" timePeriod="today">
      <formula>FLOOR(C21,1)=TODAY()</formula>
    </cfRule>
  </conditionalFormatting>
  <conditionalFormatting sqref="C11:D11">
    <cfRule type="timePeriod" dxfId="30" priority="2" timePeriod="today">
      <formula>FLOOR(C11,1)=TODAY()</formula>
    </cfRule>
  </conditionalFormatting>
  <conditionalFormatting sqref="C1:D1">
    <cfRule type="timePeriod" dxfId="29" priority="1" timePeriod="today">
      <formula>FLOOR(C1,1)=TODAY()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9"/>
  <sheetViews>
    <sheetView zoomScale="125" zoomScaleNormal="125" zoomScalePageLayoutView="125" workbookViewId="0">
      <selection activeCell="E23" sqref="E23"/>
    </sheetView>
  </sheetViews>
  <sheetFormatPr baseColWidth="10" defaultColWidth="7" defaultRowHeight="14" x14ac:dyDescent="0"/>
  <cols>
    <col min="1" max="1" width="78.33203125" customWidth="1"/>
    <col min="2" max="2" width="68" customWidth="1"/>
    <col min="3" max="3" width="69.33203125" customWidth="1"/>
  </cols>
  <sheetData>
    <row r="1" spans="1:8" ht="15" thickBot="1">
      <c r="A1" s="76" t="s">
        <v>85</v>
      </c>
      <c r="B1" s="80" t="s">
        <v>106</v>
      </c>
      <c r="C1" s="72" t="s">
        <v>252</v>
      </c>
    </row>
    <row r="2" spans="1:8">
      <c r="A2" s="73" t="s">
        <v>86</v>
      </c>
      <c r="B2" s="80" t="s">
        <v>136</v>
      </c>
      <c r="C2" s="72" t="s">
        <v>253</v>
      </c>
    </row>
    <row r="3" spans="1:8">
      <c r="A3" s="73" t="s">
        <v>87</v>
      </c>
      <c r="B3" s="80" t="s">
        <v>137</v>
      </c>
      <c r="C3" s="72" t="s">
        <v>254</v>
      </c>
    </row>
    <row r="4" spans="1:8">
      <c r="A4" s="73" t="s">
        <v>92</v>
      </c>
      <c r="B4" s="80" t="s">
        <v>138</v>
      </c>
      <c r="C4" s="72" t="s">
        <v>255</v>
      </c>
    </row>
    <row r="5" spans="1:8">
      <c r="A5" s="75" t="s">
        <v>93</v>
      </c>
      <c r="B5" s="80" t="s">
        <v>139</v>
      </c>
      <c r="C5" s="72" t="s">
        <v>256</v>
      </c>
    </row>
    <row r="6" spans="1:8">
      <c r="A6" s="73" t="s">
        <v>94</v>
      </c>
      <c r="B6" s="80" t="s">
        <v>140</v>
      </c>
      <c r="C6" s="72" t="s">
        <v>257</v>
      </c>
      <c r="F6" s="72"/>
      <c r="G6" s="72"/>
      <c r="H6" s="72"/>
    </row>
    <row r="7" spans="1:8">
      <c r="A7" s="73" t="s">
        <v>95</v>
      </c>
      <c r="B7" s="80" t="s">
        <v>141</v>
      </c>
      <c r="C7" s="72" t="s">
        <v>258</v>
      </c>
    </row>
    <row r="8" spans="1:8">
      <c r="A8" s="73" t="s">
        <v>88</v>
      </c>
      <c r="B8" s="80" t="s">
        <v>142</v>
      </c>
      <c r="C8" s="72" t="s">
        <v>259</v>
      </c>
    </row>
    <row r="9" spans="1:8">
      <c r="A9" s="73" t="s">
        <v>96</v>
      </c>
      <c r="B9" s="80" t="s">
        <v>143</v>
      </c>
      <c r="C9" s="72" t="s">
        <v>260</v>
      </c>
    </row>
    <row r="10" spans="1:8" ht="15" thickBot="1">
      <c r="A10" s="74" t="s">
        <v>97</v>
      </c>
      <c r="B10" s="80" t="s">
        <v>144</v>
      </c>
      <c r="C10" s="72" t="s">
        <v>261</v>
      </c>
    </row>
    <row r="11" spans="1:8" ht="15" thickBot="1">
      <c r="A11" s="21" t="s">
        <v>86</v>
      </c>
      <c r="B11" s="80" t="s">
        <v>145</v>
      </c>
      <c r="C11" s="72" t="s">
        <v>262</v>
      </c>
    </row>
    <row r="12" spans="1:8">
      <c r="A12" s="73" t="s">
        <v>101</v>
      </c>
      <c r="B12" s="80" t="s">
        <v>146</v>
      </c>
      <c r="C12" s="72" t="s">
        <v>263</v>
      </c>
    </row>
    <row r="13" spans="1:8">
      <c r="A13" s="73" t="s">
        <v>104</v>
      </c>
      <c r="B13" s="80" t="s">
        <v>147</v>
      </c>
      <c r="C13" s="72" t="s">
        <v>264</v>
      </c>
    </row>
    <row r="14" spans="1:8">
      <c r="A14" s="73" t="s">
        <v>111</v>
      </c>
      <c r="B14" s="80" t="s">
        <v>148</v>
      </c>
      <c r="C14" s="72" t="s">
        <v>265</v>
      </c>
    </row>
    <row r="15" spans="1:8" ht="15" thickBot="1">
      <c r="A15" s="74" t="s">
        <v>112</v>
      </c>
      <c r="B15" s="72"/>
      <c r="C15" s="72" t="s">
        <v>266</v>
      </c>
    </row>
    <row r="16" spans="1:8" ht="15" thickBot="1">
      <c r="A16" s="21" t="s">
        <v>87</v>
      </c>
      <c r="B16" s="72" t="s">
        <v>149</v>
      </c>
      <c r="C16" s="72" t="s">
        <v>267</v>
      </c>
    </row>
    <row r="17" spans="1:3">
      <c r="A17" s="73" t="s">
        <v>113</v>
      </c>
      <c r="B17" s="72" t="s">
        <v>150</v>
      </c>
      <c r="C17" s="72" t="s">
        <v>268</v>
      </c>
    </row>
    <row r="18" spans="1:3">
      <c r="A18" s="73" t="s">
        <v>115</v>
      </c>
      <c r="B18" s="72" t="s">
        <v>151</v>
      </c>
      <c r="C18" s="72" t="s">
        <v>269</v>
      </c>
    </row>
    <row r="19" spans="1:3">
      <c r="A19" s="73" t="s">
        <v>114</v>
      </c>
      <c r="B19" s="72" t="s">
        <v>152</v>
      </c>
      <c r="C19" s="72" t="s">
        <v>270</v>
      </c>
    </row>
    <row r="20" spans="1:3" ht="15" thickBot="1">
      <c r="A20" s="74" t="s">
        <v>116</v>
      </c>
      <c r="B20" s="72" t="s">
        <v>153</v>
      </c>
      <c r="C20" s="72" t="s">
        <v>271</v>
      </c>
    </row>
    <row r="21" spans="1:3" ht="15" thickBot="1">
      <c r="A21" s="21" t="s">
        <v>92</v>
      </c>
      <c r="B21" s="72" t="s">
        <v>154</v>
      </c>
      <c r="C21" s="72" t="s">
        <v>272</v>
      </c>
    </row>
    <row r="22" spans="1:3">
      <c r="A22" s="73" t="s">
        <v>90</v>
      </c>
      <c r="B22" s="72" t="s">
        <v>155</v>
      </c>
      <c r="C22" s="72" t="s">
        <v>273</v>
      </c>
    </row>
    <row r="23" spans="1:3">
      <c r="A23" s="73" t="s">
        <v>91</v>
      </c>
      <c r="B23" s="72" t="s">
        <v>156</v>
      </c>
      <c r="C23" s="72" t="s">
        <v>274</v>
      </c>
    </row>
    <row r="24" spans="1:3" ht="15" thickBot="1">
      <c r="A24" s="74" t="s">
        <v>108</v>
      </c>
      <c r="B24" s="72" t="s">
        <v>157</v>
      </c>
      <c r="C24" s="72" t="s">
        <v>275</v>
      </c>
    </row>
    <row r="25" spans="1:3" ht="15" thickBot="1">
      <c r="A25" s="77" t="s">
        <v>93</v>
      </c>
      <c r="B25" s="72" t="s">
        <v>158</v>
      </c>
      <c r="C25" s="72" t="s">
        <v>276</v>
      </c>
    </row>
    <row r="26" spans="1:3">
      <c r="A26" s="73" t="s">
        <v>117</v>
      </c>
      <c r="B26" s="72" t="s">
        <v>156</v>
      </c>
      <c r="C26" s="72" t="s">
        <v>277</v>
      </c>
    </row>
    <row r="27" spans="1:3" ht="15" thickBot="1">
      <c r="A27" s="74" t="s">
        <v>118</v>
      </c>
      <c r="B27" s="72" t="s">
        <v>157</v>
      </c>
      <c r="C27" s="72" t="s">
        <v>278</v>
      </c>
    </row>
    <row r="28" spans="1:3" ht="15" thickBot="1">
      <c r="A28" s="21" t="s">
        <v>94</v>
      </c>
      <c r="B28" s="72"/>
      <c r="C28" s="72" t="s">
        <v>279</v>
      </c>
    </row>
    <row r="29" spans="1:3">
      <c r="A29" s="73" t="s">
        <v>129</v>
      </c>
      <c r="B29" s="72" t="s">
        <v>159</v>
      </c>
      <c r="C29" s="72" t="s">
        <v>280</v>
      </c>
    </row>
    <row r="30" spans="1:3">
      <c r="A30" s="73" t="s">
        <v>130</v>
      </c>
      <c r="B30" s="72" t="s">
        <v>160</v>
      </c>
      <c r="C30" s="72" t="s">
        <v>281</v>
      </c>
    </row>
    <row r="31" spans="1:3" ht="15" thickBot="1">
      <c r="A31" s="74" t="s">
        <v>131</v>
      </c>
      <c r="B31" s="72" t="s">
        <v>161</v>
      </c>
      <c r="C31" s="72" t="s">
        <v>282</v>
      </c>
    </row>
    <row r="32" spans="1:3" ht="15" thickBot="1">
      <c r="A32" s="21" t="s">
        <v>109</v>
      </c>
      <c r="B32" s="72" t="s">
        <v>162</v>
      </c>
      <c r="C32" s="72" t="s">
        <v>283</v>
      </c>
    </row>
    <row r="33" spans="1:3">
      <c r="A33" s="73" t="s">
        <v>119</v>
      </c>
      <c r="B33" s="72" t="s">
        <v>163</v>
      </c>
      <c r="C33" s="72" t="s">
        <v>284</v>
      </c>
    </row>
    <row r="34" spans="1:3">
      <c r="A34" s="73" t="s">
        <v>120</v>
      </c>
      <c r="B34" s="72" t="s">
        <v>164</v>
      </c>
      <c r="C34" s="72" t="s">
        <v>285</v>
      </c>
    </row>
    <row r="35" spans="1:3">
      <c r="A35" s="73" t="s">
        <v>121</v>
      </c>
      <c r="B35" s="72" t="s">
        <v>165</v>
      </c>
      <c r="C35" s="72" t="s">
        <v>286</v>
      </c>
    </row>
    <row r="36" spans="1:3" ht="15" thickBot="1">
      <c r="A36" s="74" t="s">
        <v>122</v>
      </c>
      <c r="B36" s="72" t="s">
        <v>166</v>
      </c>
      <c r="C36" s="72" t="s">
        <v>287</v>
      </c>
    </row>
    <row r="37" spans="1:3" ht="15" thickBot="1">
      <c r="A37" s="21" t="s">
        <v>89</v>
      </c>
      <c r="B37" s="72" t="s">
        <v>167</v>
      </c>
      <c r="C37" s="72" t="s">
        <v>288</v>
      </c>
    </row>
    <row r="38" spans="1:3">
      <c r="A38" s="73" t="s">
        <v>123</v>
      </c>
      <c r="B38" s="72" t="s">
        <v>168</v>
      </c>
      <c r="C38" s="72" t="s">
        <v>289</v>
      </c>
    </row>
    <row r="39" spans="1:3">
      <c r="A39" s="73" t="s">
        <v>124</v>
      </c>
      <c r="B39" s="72" t="s">
        <v>169</v>
      </c>
      <c r="C39" s="72" t="s">
        <v>290</v>
      </c>
    </row>
    <row r="40" spans="1:3">
      <c r="A40" s="73" t="s">
        <v>125</v>
      </c>
      <c r="B40" s="72" t="s">
        <v>170</v>
      </c>
      <c r="C40" s="72" t="s">
        <v>291</v>
      </c>
    </row>
    <row r="41" spans="1:3" ht="15" thickBot="1">
      <c r="A41" s="74" t="s">
        <v>126</v>
      </c>
      <c r="B41" s="72" t="s">
        <v>171</v>
      </c>
      <c r="C41" s="72" t="s">
        <v>292</v>
      </c>
    </row>
    <row r="42" spans="1:3" ht="15" thickBot="1">
      <c r="A42" s="21" t="s">
        <v>96</v>
      </c>
      <c r="B42" s="72" t="s">
        <v>172</v>
      </c>
      <c r="C42" s="72" t="s">
        <v>293</v>
      </c>
    </row>
    <row r="43" spans="1:3">
      <c r="A43" s="73" t="s">
        <v>132</v>
      </c>
      <c r="B43" s="72" t="s">
        <v>173</v>
      </c>
      <c r="C43" s="72" t="s">
        <v>294</v>
      </c>
    </row>
    <row r="44" spans="1:3">
      <c r="A44" s="73" t="s">
        <v>133</v>
      </c>
      <c r="B44" s="72" t="s">
        <v>174</v>
      </c>
      <c r="C44" s="72" t="s">
        <v>295</v>
      </c>
    </row>
    <row r="45" spans="1:3">
      <c r="A45" s="73" t="s">
        <v>134</v>
      </c>
      <c r="B45" s="72" t="s">
        <v>175</v>
      </c>
      <c r="C45" s="72" t="s">
        <v>296</v>
      </c>
    </row>
    <row r="46" spans="1:3" ht="15" thickBot="1">
      <c r="A46" s="74" t="s">
        <v>135</v>
      </c>
      <c r="B46" s="72" t="s">
        <v>176</v>
      </c>
      <c r="C46" s="72" t="s">
        <v>297</v>
      </c>
    </row>
    <row r="47" spans="1:3" ht="15" thickBot="1">
      <c r="A47" s="21" t="s">
        <v>110</v>
      </c>
      <c r="B47" s="72" t="s">
        <v>177</v>
      </c>
      <c r="C47" s="72"/>
    </row>
    <row r="48" spans="1:3">
      <c r="A48" s="73" t="s">
        <v>127</v>
      </c>
      <c r="B48" s="72" t="s">
        <v>178</v>
      </c>
      <c r="C48" s="72" t="s">
        <v>298</v>
      </c>
    </row>
    <row r="49" spans="1:3" ht="15" thickBot="1">
      <c r="A49" s="74" t="s">
        <v>128</v>
      </c>
      <c r="B49" s="72" t="s">
        <v>179</v>
      </c>
      <c r="C49" s="72" t="s">
        <v>299</v>
      </c>
    </row>
    <row r="50" spans="1:3">
      <c r="B50" s="72" t="s">
        <v>180</v>
      </c>
      <c r="C50" s="72" t="s">
        <v>300</v>
      </c>
    </row>
    <row r="51" spans="1:3">
      <c r="B51" s="72" t="s">
        <v>181</v>
      </c>
      <c r="C51" s="72" t="s">
        <v>301</v>
      </c>
    </row>
    <row r="52" spans="1:3">
      <c r="B52" s="72" t="s">
        <v>182</v>
      </c>
      <c r="C52" s="72" t="s">
        <v>302</v>
      </c>
    </row>
    <row r="53" spans="1:3">
      <c r="B53" s="72"/>
      <c r="C53" s="72" t="s">
        <v>303</v>
      </c>
    </row>
    <row r="54" spans="1:3">
      <c r="B54" s="72" t="s">
        <v>183</v>
      </c>
      <c r="C54" s="72" t="s">
        <v>304</v>
      </c>
    </row>
    <row r="55" spans="1:3">
      <c r="B55" s="72" t="s">
        <v>184</v>
      </c>
      <c r="C55" s="72" t="s">
        <v>305</v>
      </c>
    </row>
    <row r="56" spans="1:3">
      <c r="B56" s="72" t="s">
        <v>185</v>
      </c>
      <c r="C56" s="72" t="s">
        <v>306</v>
      </c>
    </row>
    <row r="57" spans="1:3">
      <c r="B57" s="72" t="s">
        <v>186</v>
      </c>
      <c r="C57" s="72" t="s">
        <v>307</v>
      </c>
    </row>
    <row r="58" spans="1:3">
      <c r="B58" s="72" t="s">
        <v>187</v>
      </c>
      <c r="C58" s="72" t="s">
        <v>308</v>
      </c>
    </row>
    <row r="59" spans="1:3">
      <c r="B59" s="72" t="s">
        <v>188</v>
      </c>
      <c r="C59" s="72" t="s">
        <v>309</v>
      </c>
    </row>
    <row r="60" spans="1:3">
      <c r="B60" s="72" t="s">
        <v>189</v>
      </c>
      <c r="C60" s="72" t="s">
        <v>310</v>
      </c>
    </row>
    <row r="61" spans="1:3">
      <c r="B61" s="72" t="s">
        <v>190</v>
      </c>
      <c r="C61" s="72" t="s">
        <v>311</v>
      </c>
    </row>
    <row r="62" spans="1:3">
      <c r="B62" s="72" t="s">
        <v>191</v>
      </c>
      <c r="C62" s="72" t="s">
        <v>312</v>
      </c>
    </row>
    <row r="63" spans="1:3">
      <c r="B63" s="72"/>
      <c r="C63" s="72" t="s">
        <v>313</v>
      </c>
    </row>
    <row r="64" spans="1:3">
      <c r="B64" s="72" t="s">
        <v>192</v>
      </c>
      <c r="C64" s="72" t="s">
        <v>314</v>
      </c>
    </row>
    <row r="65" spans="2:3">
      <c r="B65" s="72" t="s">
        <v>193</v>
      </c>
      <c r="C65" s="72" t="s">
        <v>315</v>
      </c>
    </row>
    <row r="66" spans="2:3">
      <c r="B66" s="72" t="s">
        <v>194</v>
      </c>
      <c r="C66" s="72" t="s">
        <v>316</v>
      </c>
    </row>
    <row r="67" spans="2:3">
      <c r="B67" s="72" t="s">
        <v>195</v>
      </c>
      <c r="C67" s="72" t="s">
        <v>317</v>
      </c>
    </row>
    <row r="68" spans="2:3">
      <c r="B68" s="72" t="s">
        <v>196</v>
      </c>
      <c r="C68" s="72" t="s">
        <v>318</v>
      </c>
    </row>
    <row r="69" spans="2:3">
      <c r="B69" s="72" t="s">
        <v>197</v>
      </c>
      <c r="C69" s="72" t="s">
        <v>319</v>
      </c>
    </row>
    <row r="70" spans="2:3">
      <c r="B70" s="72" t="s">
        <v>198</v>
      </c>
      <c r="C70" s="72" t="s">
        <v>320</v>
      </c>
    </row>
    <row r="71" spans="2:3">
      <c r="B71" s="72" t="s">
        <v>199</v>
      </c>
      <c r="C71" s="72" t="s">
        <v>321</v>
      </c>
    </row>
    <row r="72" spans="2:3">
      <c r="B72" s="72" t="s">
        <v>200</v>
      </c>
      <c r="C72" s="72" t="s">
        <v>322</v>
      </c>
    </row>
    <row r="73" spans="2:3">
      <c r="B73" s="72" t="s">
        <v>201</v>
      </c>
      <c r="C73" s="72" t="s">
        <v>323</v>
      </c>
    </row>
    <row r="74" spans="2:3">
      <c r="B74" s="72" t="s">
        <v>202</v>
      </c>
      <c r="C74" s="72" t="s">
        <v>324</v>
      </c>
    </row>
    <row r="75" spans="2:3">
      <c r="B75" s="72" t="s">
        <v>203</v>
      </c>
      <c r="C75" s="72"/>
    </row>
    <row r="76" spans="2:3">
      <c r="B76" s="72" t="s">
        <v>204</v>
      </c>
      <c r="C76" s="72" t="s">
        <v>325</v>
      </c>
    </row>
    <row r="77" spans="2:3">
      <c r="B77" s="72" t="s">
        <v>205</v>
      </c>
      <c r="C77" s="72" t="s">
        <v>326</v>
      </c>
    </row>
    <row r="78" spans="2:3">
      <c r="B78" s="72" t="s">
        <v>206</v>
      </c>
      <c r="C78" s="72" t="s">
        <v>327</v>
      </c>
    </row>
    <row r="79" spans="2:3">
      <c r="B79" s="72" t="s">
        <v>207</v>
      </c>
      <c r="C79" s="72" t="s">
        <v>328</v>
      </c>
    </row>
    <row r="80" spans="2:3">
      <c r="B80" s="72" t="s">
        <v>208</v>
      </c>
      <c r="C80" s="72" t="s">
        <v>329</v>
      </c>
    </row>
    <row r="81" spans="2:3">
      <c r="B81" s="72" t="s">
        <v>209</v>
      </c>
      <c r="C81" s="72" t="s">
        <v>330</v>
      </c>
    </row>
    <row r="82" spans="2:3">
      <c r="B82" s="72"/>
      <c r="C82" s="72" t="s">
        <v>331</v>
      </c>
    </row>
    <row r="83" spans="2:3">
      <c r="B83" s="72" t="s">
        <v>210</v>
      </c>
      <c r="C83" s="72" t="s">
        <v>332</v>
      </c>
    </row>
    <row r="84" spans="2:3">
      <c r="B84" s="72" t="s">
        <v>211</v>
      </c>
      <c r="C84" s="72" t="s">
        <v>333</v>
      </c>
    </row>
    <row r="85" spans="2:3">
      <c r="B85" s="72" t="s">
        <v>212</v>
      </c>
      <c r="C85" s="72" t="s">
        <v>334</v>
      </c>
    </row>
    <row r="86" spans="2:3">
      <c r="B86" s="72" t="s">
        <v>213</v>
      </c>
      <c r="C86" s="72" t="s">
        <v>335</v>
      </c>
    </row>
    <row r="87" spans="2:3">
      <c r="B87" s="72" t="s">
        <v>214</v>
      </c>
      <c r="C87" s="72" t="s">
        <v>336</v>
      </c>
    </row>
    <row r="88" spans="2:3">
      <c r="B88" s="72" t="s">
        <v>215</v>
      </c>
      <c r="C88" s="72" t="s">
        <v>337</v>
      </c>
    </row>
    <row r="89" spans="2:3">
      <c r="B89" s="72" t="s">
        <v>216</v>
      </c>
      <c r="C89" s="72" t="s">
        <v>338</v>
      </c>
    </row>
    <row r="90" spans="2:3">
      <c r="B90" s="72" t="s">
        <v>217</v>
      </c>
      <c r="C90" s="72" t="s">
        <v>339</v>
      </c>
    </row>
    <row r="91" spans="2:3">
      <c r="B91" s="72" t="s">
        <v>218</v>
      </c>
      <c r="C91" s="72" t="s">
        <v>340</v>
      </c>
    </row>
    <row r="92" spans="2:3">
      <c r="B92" s="72" t="s">
        <v>219</v>
      </c>
      <c r="C92" s="72" t="s">
        <v>341</v>
      </c>
    </row>
    <row r="93" spans="2:3">
      <c r="B93" s="72" t="s">
        <v>220</v>
      </c>
      <c r="C93" s="72" t="s">
        <v>342</v>
      </c>
    </row>
    <row r="94" spans="2:3">
      <c r="B94" s="72" t="s">
        <v>221</v>
      </c>
      <c r="C94" s="72" t="s">
        <v>343</v>
      </c>
    </row>
    <row r="95" spans="2:3">
      <c r="B95" s="72" t="s">
        <v>222</v>
      </c>
      <c r="C95" s="72" t="s">
        <v>344</v>
      </c>
    </row>
    <row r="96" spans="2:3">
      <c r="B96" s="72" t="s">
        <v>223</v>
      </c>
      <c r="C96" s="72" t="s">
        <v>345</v>
      </c>
    </row>
    <row r="97" spans="2:3">
      <c r="B97" s="72" t="s">
        <v>224</v>
      </c>
      <c r="C97" s="72" t="s">
        <v>346</v>
      </c>
    </row>
    <row r="98" spans="2:3">
      <c r="B98" s="72" t="s">
        <v>225</v>
      </c>
      <c r="C98" s="72" t="s">
        <v>347</v>
      </c>
    </row>
    <row r="99" spans="2:3">
      <c r="B99" s="72" t="s">
        <v>226</v>
      </c>
      <c r="C99" s="72" t="s">
        <v>348</v>
      </c>
    </row>
    <row r="100" spans="2:3">
      <c r="B100" s="72" t="s">
        <v>227</v>
      </c>
      <c r="C100" s="72" t="s">
        <v>349</v>
      </c>
    </row>
    <row r="101" spans="2:3">
      <c r="B101" s="72" t="s">
        <v>228</v>
      </c>
      <c r="C101" s="72" t="s">
        <v>350</v>
      </c>
    </row>
    <row r="102" spans="2:3">
      <c r="B102" s="72" t="s">
        <v>229</v>
      </c>
      <c r="C102" s="72" t="s">
        <v>351</v>
      </c>
    </row>
    <row r="103" spans="2:3">
      <c r="B103" s="72" t="s">
        <v>230</v>
      </c>
      <c r="C103" s="72" t="s">
        <v>352</v>
      </c>
    </row>
    <row r="104" spans="2:3">
      <c r="B104" s="72" t="s">
        <v>231</v>
      </c>
      <c r="C104" s="72" t="s">
        <v>353</v>
      </c>
    </row>
    <row r="105" spans="2:3">
      <c r="B105" s="72" t="s">
        <v>232</v>
      </c>
      <c r="C105" s="72" t="s">
        <v>354</v>
      </c>
    </row>
    <row r="106" spans="2:3">
      <c r="B106" s="72" t="s">
        <v>233</v>
      </c>
      <c r="C106" s="72" t="s">
        <v>355</v>
      </c>
    </row>
    <row r="107" spans="2:3">
      <c r="B107" s="72" t="s">
        <v>234</v>
      </c>
      <c r="C107" s="72" t="s">
        <v>356</v>
      </c>
    </row>
    <row r="108" spans="2:3">
      <c r="B108" s="72" t="s">
        <v>235</v>
      </c>
      <c r="C108" s="72" t="s">
        <v>357</v>
      </c>
    </row>
    <row r="109" spans="2:3">
      <c r="B109" s="72" t="s">
        <v>236</v>
      </c>
      <c r="C109" s="72" t="s">
        <v>358</v>
      </c>
    </row>
    <row r="110" spans="2:3">
      <c r="B110" s="72" t="s">
        <v>237</v>
      </c>
      <c r="C110" s="72" t="s">
        <v>359</v>
      </c>
    </row>
    <row r="111" spans="2:3">
      <c r="B111" s="72"/>
      <c r="C111" s="72" t="s">
        <v>360</v>
      </c>
    </row>
    <row r="112" spans="2:3">
      <c r="B112" s="72" t="s">
        <v>238</v>
      </c>
      <c r="C112" s="72" t="s">
        <v>361</v>
      </c>
    </row>
    <row r="113" spans="2:3">
      <c r="B113" s="72" t="s">
        <v>239</v>
      </c>
      <c r="C113" s="72" t="s">
        <v>362</v>
      </c>
    </row>
    <row r="114" spans="2:3">
      <c r="B114" s="72" t="s">
        <v>240</v>
      </c>
      <c r="C114" s="72" t="s">
        <v>363</v>
      </c>
    </row>
    <row r="115" spans="2:3">
      <c r="B115" s="72" t="s">
        <v>241</v>
      </c>
      <c r="C115" s="72" t="s">
        <v>364</v>
      </c>
    </row>
    <row r="116" spans="2:3">
      <c r="B116" s="72" t="s">
        <v>242</v>
      </c>
      <c r="C116" s="72" t="s">
        <v>365</v>
      </c>
    </row>
    <row r="117" spans="2:3">
      <c r="B117" s="72" t="s">
        <v>243</v>
      </c>
      <c r="C117" s="72" t="s">
        <v>366</v>
      </c>
    </row>
    <row r="118" spans="2:3">
      <c r="B118" s="72" t="s">
        <v>244</v>
      </c>
      <c r="C118" s="72" t="s">
        <v>367</v>
      </c>
    </row>
    <row r="119" spans="2:3">
      <c r="B119" s="72" t="s">
        <v>245</v>
      </c>
      <c r="C119" s="72" t="s">
        <v>368</v>
      </c>
    </row>
    <row r="120" spans="2:3">
      <c r="B120" s="72" t="s">
        <v>246</v>
      </c>
      <c r="C120" s="72" t="s">
        <v>369</v>
      </c>
    </row>
    <row r="121" spans="2:3">
      <c r="B121" s="72" t="s">
        <v>247</v>
      </c>
      <c r="C121" s="72" t="s">
        <v>370</v>
      </c>
    </row>
    <row r="122" spans="2:3">
      <c r="B122" s="72" t="s">
        <v>248</v>
      </c>
      <c r="C122" s="72" t="s">
        <v>371</v>
      </c>
    </row>
    <row r="123" spans="2:3">
      <c r="B123" s="72" t="s">
        <v>249</v>
      </c>
      <c r="C123" s="72" t="s">
        <v>372</v>
      </c>
    </row>
    <row r="124" spans="2:3">
      <c r="B124" s="72" t="s">
        <v>250</v>
      </c>
      <c r="C124" s="72" t="s">
        <v>373</v>
      </c>
    </row>
    <row r="125" spans="2:3">
      <c r="B125" s="72" t="s">
        <v>251</v>
      </c>
      <c r="C125" s="72" t="s">
        <v>374</v>
      </c>
    </row>
    <row r="126" spans="2:3">
      <c r="B126" s="72"/>
      <c r="C126" s="72"/>
    </row>
    <row r="127" spans="2:3">
      <c r="B127" s="72" t="s">
        <v>602</v>
      </c>
      <c r="C127" s="72" t="s">
        <v>375</v>
      </c>
    </row>
    <row r="128" spans="2:3">
      <c r="B128" s="72" t="s">
        <v>603</v>
      </c>
      <c r="C128" s="72" t="s">
        <v>376</v>
      </c>
    </row>
    <row r="129" spans="2:3">
      <c r="B129" s="72" t="s">
        <v>604</v>
      </c>
      <c r="C129" s="72" t="s">
        <v>377</v>
      </c>
    </row>
    <row r="130" spans="2:3">
      <c r="B130" s="72" t="s">
        <v>605</v>
      </c>
      <c r="C130" s="72" t="s">
        <v>378</v>
      </c>
    </row>
    <row r="131" spans="2:3">
      <c r="B131" s="72" t="s">
        <v>606</v>
      </c>
      <c r="C131" s="72" t="s">
        <v>379</v>
      </c>
    </row>
    <row r="132" spans="2:3">
      <c r="B132" s="72" t="s">
        <v>607</v>
      </c>
      <c r="C132" s="72" t="s">
        <v>380</v>
      </c>
    </row>
    <row r="133" spans="2:3">
      <c r="B133" s="72" t="s">
        <v>608</v>
      </c>
      <c r="C133" s="72" t="s">
        <v>381</v>
      </c>
    </row>
    <row r="134" spans="2:3">
      <c r="B134" s="72" t="s">
        <v>609</v>
      </c>
      <c r="C134" s="72" t="s">
        <v>382</v>
      </c>
    </row>
    <row r="135" spans="2:3">
      <c r="B135" s="72" t="s">
        <v>610</v>
      </c>
      <c r="C135" s="72" t="s">
        <v>383</v>
      </c>
    </row>
    <row r="136" spans="2:3">
      <c r="B136" s="72" t="s">
        <v>611</v>
      </c>
      <c r="C136" s="72" t="s">
        <v>384</v>
      </c>
    </row>
    <row r="137" spans="2:3">
      <c r="B137" s="72" t="s">
        <v>612</v>
      </c>
      <c r="C137" s="72" t="s">
        <v>385</v>
      </c>
    </row>
    <row r="138" spans="2:3">
      <c r="B138" s="72" t="s">
        <v>613</v>
      </c>
      <c r="C138" s="72" t="s">
        <v>386</v>
      </c>
    </row>
    <row r="139" spans="2:3">
      <c r="B139" s="72" t="s">
        <v>614</v>
      </c>
      <c r="C139" s="72" t="s">
        <v>387</v>
      </c>
    </row>
    <row r="140" spans="2:3">
      <c r="B140" s="72" t="s">
        <v>615</v>
      </c>
      <c r="C140" s="72" t="s">
        <v>388</v>
      </c>
    </row>
    <row r="141" spans="2:3">
      <c r="B141" s="72" t="s">
        <v>616</v>
      </c>
      <c r="C141" s="72" t="s">
        <v>389</v>
      </c>
    </row>
    <row r="142" spans="2:3">
      <c r="B142" s="72" t="s">
        <v>617</v>
      </c>
      <c r="C142" s="72" t="s">
        <v>390</v>
      </c>
    </row>
    <row r="143" spans="2:3">
      <c r="B143" s="72"/>
      <c r="C143" s="72" t="s">
        <v>391</v>
      </c>
    </row>
    <row r="144" spans="2:3">
      <c r="B144" s="72" t="s">
        <v>618</v>
      </c>
      <c r="C144" s="72" t="s">
        <v>392</v>
      </c>
    </row>
    <row r="145" spans="2:3">
      <c r="B145" s="72" t="s">
        <v>619</v>
      </c>
      <c r="C145" s="72" t="s">
        <v>393</v>
      </c>
    </row>
    <row r="146" spans="2:3">
      <c r="B146" s="72" t="s">
        <v>620</v>
      </c>
      <c r="C146" s="72" t="s">
        <v>394</v>
      </c>
    </row>
    <row r="147" spans="2:3">
      <c r="B147" s="72" t="s">
        <v>621</v>
      </c>
      <c r="C147" s="72" t="s">
        <v>395</v>
      </c>
    </row>
    <row r="148" spans="2:3">
      <c r="B148" s="72" t="s">
        <v>622</v>
      </c>
      <c r="C148" s="72" t="s">
        <v>396</v>
      </c>
    </row>
    <row r="149" spans="2:3">
      <c r="B149" s="72" t="s">
        <v>623</v>
      </c>
      <c r="C149" s="72" t="s">
        <v>397</v>
      </c>
    </row>
    <row r="150" spans="2:3">
      <c r="B150" s="72" t="s">
        <v>624</v>
      </c>
      <c r="C150" s="72" t="s">
        <v>398</v>
      </c>
    </row>
    <row r="151" spans="2:3">
      <c r="B151" s="72" t="s">
        <v>625</v>
      </c>
      <c r="C151" s="72" t="s">
        <v>399</v>
      </c>
    </row>
    <row r="152" spans="2:3">
      <c r="B152" s="72" t="s">
        <v>628</v>
      </c>
      <c r="C152" s="72" t="s">
        <v>400</v>
      </c>
    </row>
    <row r="153" spans="2:3">
      <c r="B153" s="72" t="s">
        <v>626</v>
      </c>
      <c r="C153" s="72" t="s">
        <v>401</v>
      </c>
    </row>
    <row r="154" spans="2:3">
      <c r="B154" s="72" t="s">
        <v>107</v>
      </c>
      <c r="C154" s="72" t="s">
        <v>402</v>
      </c>
    </row>
    <row r="155" spans="2:3">
      <c r="B155" s="72" t="s">
        <v>629</v>
      </c>
      <c r="C155" s="72" t="s">
        <v>403</v>
      </c>
    </row>
    <row r="156" spans="2:3">
      <c r="B156" s="72" t="s">
        <v>630</v>
      </c>
      <c r="C156" s="72" t="s">
        <v>404</v>
      </c>
    </row>
    <row r="157" spans="2:3">
      <c r="B157" s="72" t="s">
        <v>631</v>
      </c>
      <c r="C157" s="72" t="s">
        <v>405</v>
      </c>
    </row>
    <row r="158" spans="2:3">
      <c r="B158" s="72" t="s">
        <v>632</v>
      </c>
      <c r="C158" s="72" t="s">
        <v>406</v>
      </c>
    </row>
    <row r="159" spans="2:3">
      <c r="B159" s="72" t="s">
        <v>633</v>
      </c>
      <c r="C159" s="72" t="s">
        <v>407</v>
      </c>
    </row>
    <row r="160" spans="2:3">
      <c r="B160" s="72" t="s">
        <v>634</v>
      </c>
      <c r="C160" s="72" t="s">
        <v>408</v>
      </c>
    </row>
    <row r="161" spans="2:3">
      <c r="B161" s="72" t="s">
        <v>635</v>
      </c>
      <c r="C161" s="72" t="s">
        <v>409</v>
      </c>
    </row>
    <row r="162" spans="2:3">
      <c r="B162" s="72" t="s">
        <v>636</v>
      </c>
      <c r="C162" s="72" t="s">
        <v>410</v>
      </c>
    </row>
    <row r="163" spans="2:3">
      <c r="B163" s="72" t="s">
        <v>637</v>
      </c>
      <c r="C163" s="72" t="s">
        <v>411</v>
      </c>
    </row>
    <row r="164" spans="2:3">
      <c r="B164" s="72" t="s">
        <v>638</v>
      </c>
      <c r="C164" s="72"/>
    </row>
    <row r="165" spans="2:3">
      <c r="B165" s="72" t="s">
        <v>627</v>
      </c>
      <c r="C165" s="72" t="s">
        <v>412</v>
      </c>
    </row>
    <row r="166" spans="2:3">
      <c r="B166" s="72" t="s">
        <v>639</v>
      </c>
      <c r="C166" s="72" t="s">
        <v>413</v>
      </c>
    </row>
    <row r="167" spans="2:3">
      <c r="B167" s="72" t="s">
        <v>640</v>
      </c>
      <c r="C167" s="72" t="s">
        <v>414</v>
      </c>
    </row>
    <row r="168" spans="2:3">
      <c r="C168" s="72" t="s">
        <v>415</v>
      </c>
    </row>
    <row r="169" spans="2:3">
      <c r="C169" s="72" t="s">
        <v>416</v>
      </c>
    </row>
    <row r="170" spans="2:3">
      <c r="C170" s="72" t="s">
        <v>417</v>
      </c>
    </row>
    <row r="171" spans="2:3">
      <c r="C171" s="72" t="s">
        <v>418</v>
      </c>
    </row>
    <row r="172" spans="2:3">
      <c r="C172" s="72" t="s">
        <v>419</v>
      </c>
    </row>
    <row r="173" spans="2:3">
      <c r="C173" s="72" t="s">
        <v>420</v>
      </c>
    </row>
    <row r="174" spans="2:3">
      <c r="C174" s="72" t="s">
        <v>421</v>
      </c>
    </row>
    <row r="175" spans="2:3">
      <c r="C175" s="72" t="s">
        <v>422</v>
      </c>
    </row>
    <row r="176" spans="2:3">
      <c r="C176" s="72" t="s">
        <v>423</v>
      </c>
    </row>
    <row r="177" spans="3:3">
      <c r="C177" s="72" t="s">
        <v>424</v>
      </c>
    </row>
    <row r="178" spans="3:3">
      <c r="C178" s="72" t="s">
        <v>425</v>
      </c>
    </row>
    <row r="179" spans="3:3">
      <c r="C179" s="72" t="s">
        <v>426</v>
      </c>
    </row>
    <row r="180" spans="3:3">
      <c r="C180" s="72" t="s">
        <v>427</v>
      </c>
    </row>
    <row r="181" spans="3:3">
      <c r="C181" s="72" t="s">
        <v>428</v>
      </c>
    </row>
    <row r="182" spans="3:3">
      <c r="C182" s="72" t="s">
        <v>429</v>
      </c>
    </row>
    <row r="183" spans="3:3">
      <c r="C183" s="72" t="s">
        <v>430</v>
      </c>
    </row>
    <row r="184" spans="3:3">
      <c r="C184" s="72" t="s">
        <v>431</v>
      </c>
    </row>
    <row r="185" spans="3:3">
      <c r="C185" s="72" t="s">
        <v>432</v>
      </c>
    </row>
    <row r="186" spans="3:3">
      <c r="C186" s="72" t="s">
        <v>433</v>
      </c>
    </row>
    <row r="187" spans="3:3">
      <c r="C187" s="72" t="s">
        <v>434</v>
      </c>
    </row>
    <row r="188" spans="3:3">
      <c r="C188" s="72" t="s">
        <v>435</v>
      </c>
    </row>
    <row r="189" spans="3:3">
      <c r="C189" s="72" t="s">
        <v>436</v>
      </c>
    </row>
    <row r="190" spans="3:3">
      <c r="C190" s="72" t="s">
        <v>437</v>
      </c>
    </row>
    <row r="191" spans="3:3">
      <c r="C191" s="72" t="s">
        <v>438</v>
      </c>
    </row>
    <row r="192" spans="3:3">
      <c r="C192" s="72" t="s">
        <v>439</v>
      </c>
    </row>
    <row r="193" spans="3:3">
      <c r="C193" s="72" t="s">
        <v>440</v>
      </c>
    </row>
    <row r="194" spans="3:3">
      <c r="C194" s="72" t="s">
        <v>441</v>
      </c>
    </row>
    <row r="195" spans="3:3">
      <c r="C195" s="72"/>
    </row>
    <row r="196" spans="3:3">
      <c r="C196" s="72" t="s">
        <v>442</v>
      </c>
    </row>
    <row r="197" spans="3:3">
      <c r="C197" s="72" t="s">
        <v>443</v>
      </c>
    </row>
    <row r="198" spans="3:3">
      <c r="C198" s="72" t="s">
        <v>444</v>
      </c>
    </row>
    <row r="199" spans="3:3">
      <c r="C199" s="72" t="s">
        <v>445</v>
      </c>
    </row>
    <row r="200" spans="3:3">
      <c r="C200" s="72" t="s">
        <v>446</v>
      </c>
    </row>
    <row r="201" spans="3:3">
      <c r="C201" s="72" t="s">
        <v>447</v>
      </c>
    </row>
    <row r="202" spans="3:3">
      <c r="C202" s="72" t="s">
        <v>448</v>
      </c>
    </row>
    <row r="203" spans="3:3">
      <c r="C203" s="72" t="s">
        <v>449</v>
      </c>
    </row>
    <row r="204" spans="3:3">
      <c r="C204" s="72" t="s">
        <v>450</v>
      </c>
    </row>
    <row r="205" spans="3:3">
      <c r="C205" s="72" t="s">
        <v>451</v>
      </c>
    </row>
    <row r="206" spans="3:3">
      <c r="C206" s="72" t="s">
        <v>452</v>
      </c>
    </row>
    <row r="207" spans="3:3">
      <c r="C207" s="72" t="s">
        <v>453</v>
      </c>
    </row>
    <row r="208" spans="3:3">
      <c r="C208" s="72" t="s">
        <v>454</v>
      </c>
    </row>
    <row r="209" spans="3:3">
      <c r="C209" s="72" t="s">
        <v>455</v>
      </c>
    </row>
    <row r="210" spans="3:3">
      <c r="C210" s="72" t="s">
        <v>456</v>
      </c>
    </row>
    <row r="211" spans="3:3">
      <c r="C211" s="72" t="s">
        <v>457</v>
      </c>
    </row>
    <row r="212" spans="3:3">
      <c r="C212" s="72" t="s">
        <v>458</v>
      </c>
    </row>
    <row r="213" spans="3:3">
      <c r="C213" s="72" t="s">
        <v>459</v>
      </c>
    </row>
    <row r="214" spans="3:3">
      <c r="C214" s="72" t="s">
        <v>460</v>
      </c>
    </row>
    <row r="215" spans="3:3">
      <c r="C215" s="72" t="s">
        <v>461</v>
      </c>
    </row>
    <row r="216" spans="3:3">
      <c r="C216" s="72" t="s">
        <v>462</v>
      </c>
    </row>
    <row r="217" spans="3:3">
      <c r="C217" s="72" t="s">
        <v>463</v>
      </c>
    </row>
    <row r="218" spans="3:3">
      <c r="C218" s="72" t="s">
        <v>464</v>
      </c>
    </row>
    <row r="219" spans="3:3">
      <c r="C219" s="72" t="s">
        <v>465</v>
      </c>
    </row>
    <row r="220" spans="3:3">
      <c r="C220" s="72" t="s">
        <v>466</v>
      </c>
    </row>
    <row r="221" spans="3:3">
      <c r="C221" s="72" t="s">
        <v>467</v>
      </c>
    </row>
    <row r="222" spans="3:3">
      <c r="C222" s="72" t="s">
        <v>468</v>
      </c>
    </row>
    <row r="223" spans="3:3">
      <c r="C223" s="72" t="s">
        <v>469</v>
      </c>
    </row>
    <row r="224" spans="3:3">
      <c r="C224" s="72" t="s">
        <v>470</v>
      </c>
    </row>
    <row r="225" spans="3:3">
      <c r="C225" s="72" t="s">
        <v>471</v>
      </c>
    </row>
    <row r="226" spans="3:3">
      <c r="C226" s="72" t="s">
        <v>472</v>
      </c>
    </row>
    <row r="227" spans="3:3">
      <c r="C227" s="72" t="s">
        <v>473</v>
      </c>
    </row>
    <row r="228" spans="3:3">
      <c r="C228" s="72" t="s">
        <v>474</v>
      </c>
    </row>
    <row r="229" spans="3:3">
      <c r="C229" s="72" t="s">
        <v>475</v>
      </c>
    </row>
    <row r="230" spans="3:3">
      <c r="C230" s="72" t="s">
        <v>476</v>
      </c>
    </row>
    <row r="231" spans="3:3">
      <c r="C231" s="72" t="s">
        <v>477</v>
      </c>
    </row>
    <row r="232" spans="3:3">
      <c r="C232" s="72" t="s">
        <v>478</v>
      </c>
    </row>
    <row r="233" spans="3:3">
      <c r="C233" s="72" t="s">
        <v>479</v>
      </c>
    </row>
    <row r="234" spans="3:3">
      <c r="C234" s="72" t="s">
        <v>480</v>
      </c>
    </row>
    <row r="235" spans="3:3">
      <c r="C235" s="72" t="s">
        <v>481</v>
      </c>
    </row>
    <row r="236" spans="3:3">
      <c r="C236" s="72" t="s">
        <v>482</v>
      </c>
    </row>
    <row r="237" spans="3:3">
      <c r="C237" s="72" t="s">
        <v>483</v>
      </c>
    </row>
    <row r="238" spans="3:3">
      <c r="C238" s="72" t="s">
        <v>484</v>
      </c>
    </row>
    <row r="239" spans="3:3">
      <c r="C239" s="72" t="s">
        <v>485</v>
      </c>
    </row>
    <row r="240" spans="3:3">
      <c r="C240" s="72" t="s">
        <v>486</v>
      </c>
    </row>
    <row r="241" spans="3:3">
      <c r="C241" s="72" t="s">
        <v>487</v>
      </c>
    </row>
    <row r="242" spans="3:3">
      <c r="C242" s="72" t="s">
        <v>488</v>
      </c>
    </row>
    <row r="243" spans="3:3">
      <c r="C243" s="72" t="s">
        <v>489</v>
      </c>
    </row>
    <row r="244" spans="3:3">
      <c r="C244" s="72" t="s">
        <v>490</v>
      </c>
    </row>
    <row r="245" spans="3:3">
      <c r="C245" s="72" t="s">
        <v>491</v>
      </c>
    </row>
    <row r="246" spans="3:3">
      <c r="C246" s="72" t="s">
        <v>492</v>
      </c>
    </row>
    <row r="247" spans="3:3">
      <c r="C247" s="72" t="s">
        <v>493</v>
      </c>
    </row>
    <row r="248" spans="3:3">
      <c r="C248" s="72" t="s">
        <v>494</v>
      </c>
    </row>
    <row r="249" spans="3:3">
      <c r="C249" s="72" t="s">
        <v>495</v>
      </c>
    </row>
    <row r="250" spans="3:3">
      <c r="C250" s="72" t="s">
        <v>496</v>
      </c>
    </row>
    <row r="251" spans="3:3">
      <c r="C251" s="72" t="s">
        <v>497</v>
      </c>
    </row>
    <row r="252" spans="3:3">
      <c r="C252" s="72" t="s">
        <v>498</v>
      </c>
    </row>
    <row r="253" spans="3:3">
      <c r="C253" s="72" t="s">
        <v>499</v>
      </c>
    </row>
    <row r="254" spans="3:3">
      <c r="C254" s="72" t="s">
        <v>500</v>
      </c>
    </row>
    <row r="255" spans="3:3">
      <c r="C255" s="72" t="s">
        <v>501</v>
      </c>
    </row>
    <row r="256" spans="3:3">
      <c r="C256" s="72" t="s">
        <v>502</v>
      </c>
    </row>
    <row r="257" spans="3:3">
      <c r="C257" s="72" t="s">
        <v>503</v>
      </c>
    </row>
    <row r="258" spans="3:3">
      <c r="C258" s="72" t="s">
        <v>504</v>
      </c>
    </row>
    <row r="259" spans="3:3">
      <c r="C259" s="72" t="s">
        <v>505</v>
      </c>
    </row>
    <row r="260" spans="3:3">
      <c r="C260" s="72" t="s">
        <v>506</v>
      </c>
    </row>
    <row r="261" spans="3:3">
      <c r="C261" s="72" t="s">
        <v>507</v>
      </c>
    </row>
    <row r="262" spans="3:3">
      <c r="C262" s="72"/>
    </row>
    <row r="263" spans="3:3">
      <c r="C263" s="72" t="s">
        <v>508</v>
      </c>
    </row>
    <row r="264" spans="3:3">
      <c r="C264" s="72" t="s">
        <v>509</v>
      </c>
    </row>
    <row r="265" spans="3:3">
      <c r="C265" s="72" t="s">
        <v>510</v>
      </c>
    </row>
    <row r="266" spans="3:3">
      <c r="C266" s="72" t="s">
        <v>511</v>
      </c>
    </row>
    <row r="267" spans="3:3">
      <c r="C267" s="72" t="s">
        <v>512</v>
      </c>
    </row>
    <row r="268" spans="3:3">
      <c r="C268" s="72" t="s">
        <v>513</v>
      </c>
    </row>
    <row r="269" spans="3:3">
      <c r="C269" s="72" t="s">
        <v>514</v>
      </c>
    </row>
    <row r="270" spans="3:3">
      <c r="C270" s="72" t="s">
        <v>515</v>
      </c>
    </row>
    <row r="271" spans="3:3">
      <c r="C271" s="72" t="s">
        <v>516</v>
      </c>
    </row>
    <row r="272" spans="3:3">
      <c r="C272" s="72" t="s">
        <v>517</v>
      </c>
    </row>
    <row r="273" spans="3:3">
      <c r="C273" s="72" t="s">
        <v>518</v>
      </c>
    </row>
    <row r="274" spans="3:3">
      <c r="C274" s="72" t="s">
        <v>519</v>
      </c>
    </row>
    <row r="275" spans="3:3">
      <c r="C275" s="72" t="s">
        <v>520</v>
      </c>
    </row>
    <row r="276" spans="3:3">
      <c r="C276" s="72" t="s">
        <v>521</v>
      </c>
    </row>
    <row r="277" spans="3:3">
      <c r="C277" s="72" t="s">
        <v>522</v>
      </c>
    </row>
    <row r="278" spans="3:3">
      <c r="C278" s="72" t="s">
        <v>523</v>
      </c>
    </row>
    <row r="279" spans="3:3">
      <c r="C279" s="72" t="s">
        <v>524</v>
      </c>
    </row>
    <row r="280" spans="3:3">
      <c r="C280" s="72" t="s">
        <v>525</v>
      </c>
    </row>
    <row r="281" spans="3:3">
      <c r="C281" s="72" t="s">
        <v>526</v>
      </c>
    </row>
    <row r="282" spans="3:3">
      <c r="C282" s="72" t="s">
        <v>527</v>
      </c>
    </row>
    <row r="283" spans="3:3">
      <c r="C283" s="72" t="s">
        <v>528</v>
      </c>
    </row>
    <row r="284" spans="3:3">
      <c r="C284" s="72" t="s">
        <v>529</v>
      </c>
    </row>
    <row r="285" spans="3:3">
      <c r="C285" s="72" t="s">
        <v>530</v>
      </c>
    </row>
    <row r="286" spans="3:3">
      <c r="C286" s="72" t="s">
        <v>531</v>
      </c>
    </row>
    <row r="287" spans="3:3">
      <c r="C287" s="72" t="s">
        <v>532</v>
      </c>
    </row>
    <row r="288" spans="3:3">
      <c r="C288" s="72" t="s">
        <v>533</v>
      </c>
    </row>
    <row r="289" spans="3:3">
      <c r="C289" s="72" t="s">
        <v>534</v>
      </c>
    </row>
    <row r="290" spans="3:3">
      <c r="C290" s="72" t="s">
        <v>535</v>
      </c>
    </row>
    <row r="291" spans="3:3">
      <c r="C291" s="72" t="s">
        <v>536</v>
      </c>
    </row>
    <row r="292" spans="3:3">
      <c r="C292" s="72" t="s">
        <v>537</v>
      </c>
    </row>
    <row r="293" spans="3:3">
      <c r="C293" s="72" t="s">
        <v>538</v>
      </c>
    </row>
    <row r="294" spans="3:3">
      <c r="C294" s="72" t="s">
        <v>539</v>
      </c>
    </row>
    <row r="295" spans="3:3">
      <c r="C295" s="72" t="s">
        <v>540</v>
      </c>
    </row>
    <row r="296" spans="3:3">
      <c r="C296" s="72" t="s">
        <v>541</v>
      </c>
    </row>
    <row r="297" spans="3:3">
      <c r="C297" s="72" t="s">
        <v>542</v>
      </c>
    </row>
    <row r="298" spans="3:3">
      <c r="C298" s="72" t="s">
        <v>543</v>
      </c>
    </row>
    <row r="299" spans="3:3">
      <c r="C299" s="72" t="s">
        <v>544</v>
      </c>
    </row>
    <row r="300" spans="3:3">
      <c r="C300" s="72" t="s">
        <v>545</v>
      </c>
    </row>
    <row r="301" spans="3:3">
      <c r="C301" s="72" t="s">
        <v>546</v>
      </c>
    </row>
    <row r="302" spans="3:3">
      <c r="C302" s="72" t="s">
        <v>547</v>
      </c>
    </row>
    <row r="303" spans="3:3">
      <c r="C303" s="72" t="s">
        <v>548</v>
      </c>
    </row>
    <row r="304" spans="3:3">
      <c r="C304" s="72" t="s">
        <v>549</v>
      </c>
    </row>
    <row r="305" spans="3:3">
      <c r="C305" s="72"/>
    </row>
    <row r="306" spans="3:3">
      <c r="C306" s="72" t="s">
        <v>550</v>
      </c>
    </row>
    <row r="307" spans="3:3">
      <c r="C307" s="72" t="s">
        <v>551</v>
      </c>
    </row>
    <row r="308" spans="3:3">
      <c r="C308" s="72" t="s">
        <v>552</v>
      </c>
    </row>
    <row r="309" spans="3:3">
      <c r="C309" s="72" t="s">
        <v>553</v>
      </c>
    </row>
    <row r="310" spans="3:3">
      <c r="C310" s="72" t="s">
        <v>554</v>
      </c>
    </row>
    <row r="311" spans="3:3">
      <c r="C311" s="72" t="s">
        <v>555</v>
      </c>
    </row>
    <row r="312" spans="3:3">
      <c r="C312" s="72" t="s">
        <v>556</v>
      </c>
    </row>
    <row r="313" spans="3:3">
      <c r="C313" s="72" t="s">
        <v>557</v>
      </c>
    </row>
    <row r="314" spans="3:3">
      <c r="C314" s="72" t="s">
        <v>558</v>
      </c>
    </row>
    <row r="315" spans="3:3">
      <c r="C315" s="72" t="s">
        <v>559</v>
      </c>
    </row>
    <row r="316" spans="3:3">
      <c r="C316" s="72" t="s">
        <v>560</v>
      </c>
    </row>
    <row r="317" spans="3:3">
      <c r="C317" s="72" t="s">
        <v>561</v>
      </c>
    </row>
    <row r="318" spans="3:3">
      <c r="C318" s="72" t="s">
        <v>562</v>
      </c>
    </row>
    <row r="319" spans="3:3">
      <c r="C319" s="72" t="s">
        <v>563</v>
      </c>
    </row>
    <row r="320" spans="3:3">
      <c r="C320" s="72" t="s">
        <v>564</v>
      </c>
    </row>
    <row r="321" spans="3:3">
      <c r="C321" s="72" t="s">
        <v>565</v>
      </c>
    </row>
    <row r="322" spans="3:3">
      <c r="C322" s="72" t="s">
        <v>566</v>
      </c>
    </row>
    <row r="323" spans="3:3">
      <c r="C323" s="72" t="s">
        <v>567</v>
      </c>
    </row>
    <row r="324" spans="3:3">
      <c r="C324" s="72" t="s">
        <v>568</v>
      </c>
    </row>
    <row r="325" spans="3:3">
      <c r="C325" s="72" t="s">
        <v>569</v>
      </c>
    </row>
    <row r="326" spans="3:3">
      <c r="C326" s="72" t="s">
        <v>570</v>
      </c>
    </row>
    <row r="327" spans="3:3">
      <c r="C327" s="72" t="s">
        <v>571</v>
      </c>
    </row>
    <row r="328" spans="3:3">
      <c r="C328" s="72" t="s">
        <v>572</v>
      </c>
    </row>
    <row r="329" spans="3:3">
      <c r="C329" s="72" t="s">
        <v>573</v>
      </c>
    </row>
    <row r="330" spans="3:3">
      <c r="C330" s="72" t="s">
        <v>574</v>
      </c>
    </row>
    <row r="331" spans="3:3">
      <c r="C331" s="72" t="s">
        <v>575</v>
      </c>
    </row>
    <row r="332" spans="3:3">
      <c r="C332" s="72" t="s">
        <v>576</v>
      </c>
    </row>
    <row r="333" spans="3:3">
      <c r="C333" s="72" t="s">
        <v>577</v>
      </c>
    </row>
    <row r="334" spans="3:3">
      <c r="C334" s="72" t="s">
        <v>578</v>
      </c>
    </row>
    <row r="335" spans="3:3">
      <c r="C335" s="72" t="s">
        <v>579</v>
      </c>
    </row>
    <row r="336" spans="3:3">
      <c r="C336" s="72" t="s">
        <v>580</v>
      </c>
    </row>
    <row r="337" spans="3:3">
      <c r="C337" s="72" t="s">
        <v>581</v>
      </c>
    </row>
    <row r="338" spans="3:3">
      <c r="C338" s="72" t="s">
        <v>582</v>
      </c>
    </row>
    <row r="339" spans="3:3">
      <c r="C339" s="72" t="s">
        <v>583</v>
      </c>
    </row>
    <row r="340" spans="3:3">
      <c r="C340" s="72" t="s">
        <v>584</v>
      </c>
    </row>
    <row r="341" spans="3:3">
      <c r="C341" s="72" t="s">
        <v>585</v>
      </c>
    </row>
    <row r="342" spans="3:3">
      <c r="C342" s="72" t="s">
        <v>586</v>
      </c>
    </row>
    <row r="343" spans="3:3">
      <c r="C343" s="72" t="s">
        <v>587</v>
      </c>
    </row>
    <row r="344" spans="3:3">
      <c r="C344" s="72" t="s">
        <v>588</v>
      </c>
    </row>
    <row r="345" spans="3:3">
      <c r="C345" s="72" t="s">
        <v>589</v>
      </c>
    </row>
    <row r="346" spans="3:3">
      <c r="C346" s="72" t="s">
        <v>590</v>
      </c>
    </row>
    <row r="347" spans="3:3">
      <c r="C347" s="72" t="s">
        <v>591</v>
      </c>
    </row>
    <row r="348" spans="3:3">
      <c r="C348" s="72" t="s">
        <v>592</v>
      </c>
    </row>
    <row r="349" spans="3:3">
      <c r="C349" s="72" t="s">
        <v>593</v>
      </c>
    </row>
    <row r="350" spans="3:3">
      <c r="C350" s="72" t="s">
        <v>594</v>
      </c>
    </row>
    <row r="351" spans="3:3">
      <c r="C351" s="72" t="s">
        <v>595</v>
      </c>
    </row>
    <row r="352" spans="3:3">
      <c r="C352" s="72" t="s">
        <v>596</v>
      </c>
    </row>
    <row r="353" spans="3:3">
      <c r="C353" s="72" t="s">
        <v>597</v>
      </c>
    </row>
    <row r="354" spans="3:3">
      <c r="C354" s="72" t="s">
        <v>598</v>
      </c>
    </row>
    <row r="355" spans="3:3">
      <c r="C355" s="72" t="s">
        <v>599</v>
      </c>
    </row>
    <row r="356" spans="3:3">
      <c r="C356" s="72" t="s">
        <v>600</v>
      </c>
    </row>
    <row r="357" spans="3:3">
      <c r="C357" s="72" t="s">
        <v>601</v>
      </c>
    </row>
    <row r="358" spans="3:3">
      <c r="C358" s="72"/>
    </row>
    <row r="359" spans="3:3">
      <c r="C359" s="72" t="s">
        <v>105</v>
      </c>
    </row>
  </sheetData>
  <phoneticPr fontId="8" type="noConversion"/>
  <pageMargins left="0.7" right="0.7" top="0.75" bottom="0.75" header="0.3" footer="0.3"/>
  <headerFooter>
    <oddHeader>&amp;CJDC@School</oddHeader>
    <oddFooter>&amp;CVersion 2014-2015_x000D_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 enableFormatConditionsCalculation="0"/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semaines'!F41</f>
        <v>42149</v>
      </c>
      <c r="D1" s="137"/>
      <c r="F1" s="120" t="str">
        <f>VLOOKUP(C1,planning,2,FALSE)</f>
        <v>Pentecôte</v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42150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42151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42152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42153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38:D38">
    <cfRule type="timePeriod" dxfId="28" priority="5" timePeriod="today">
      <formula>FLOOR(C38,1)=TODAY()</formula>
    </cfRule>
  </conditionalFormatting>
  <conditionalFormatting sqref="C28:D28">
    <cfRule type="timePeriod" dxfId="27" priority="4" timePeriod="today">
      <formula>FLOOR(C28,1)=TODAY()</formula>
    </cfRule>
  </conditionalFormatting>
  <conditionalFormatting sqref="C21:D21">
    <cfRule type="timePeriod" dxfId="26" priority="3" timePeriod="today">
      <formula>FLOOR(C21,1)=TODAY()</formula>
    </cfRule>
  </conditionalFormatting>
  <conditionalFormatting sqref="C11:D11">
    <cfRule type="timePeriod" dxfId="25" priority="2" timePeriod="today">
      <formula>FLOOR(C11,1)=TODAY()</formula>
    </cfRule>
  </conditionalFormatting>
  <conditionalFormatting sqref="C1:D1">
    <cfRule type="timePeriod" dxfId="24" priority="1" timePeriod="today">
      <formula>FLOOR(C1,1)=TODAY()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 enableFormatConditionsCalculation="0"/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semaines'!F42</f>
        <v>42156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42157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42158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42159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42160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38:D38">
    <cfRule type="timePeriod" dxfId="23" priority="5" timePeriod="today">
      <formula>FLOOR(C38,1)=TODAY()</formula>
    </cfRule>
  </conditionalFormatting>
  <conditionalFormatting sqref="C28:D28">
    <cfRule type="timePeriod" dxfId="22" priority="4" timePeriod="today">
      <formula>FLOOR(C28,1)=TODAY()</formula>
    </cfRule>
  </conditionalFormatting>
  <conditionalFormatting sqref="C21:D21">
    <cfRule type="timePeriod" dxfId="21" priority="3" timePeriod="today">
      <formula>FLOOR(C21,1)=TODAY()</formula>
    </cfRule>
  </conditionalFormatting>
  <conditionalFormatting sqref="C11:D11">
    <cfRule type="timePeriod" dxfId="20" priority="2" timePeriod="today">
      <formula>FLOOR(C11,1)=TODAY()</formula>
    </cfRule>
  </conditionalFormatting>
  <conditionalFormatting sqref="C1:D1">
    <cfRule type="timePeriod" dxfId="19" priority="1" timePeriod="today">
      <formula>FLOOR(C1,1)=TODAY()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 enableFormatConditionsCalculation="0"/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semaines'!F43</f>
        <v>42163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42164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42165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42166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42167</v>
      </c>
      <c r="D38" s="118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28:D28">
    <cfRule type="timePeriod" dxfId="18" priority="4" timePeriod="today">
      <formula>FLOOR(C28,1)=TODAY()</formula>
    </cfRule>
  </conditionalFormatting>
  <conditionalFormatting sqref="C21:D21">
    <cfRule type="timePeriod" dxfId="17" priority="3" timePeriod="today">
      <formula>FLOOR(C21,1)=TODAY()</formula>
    </cfRule>
  </conditionalFormatting>
  <conditionalFormatting sqref="C11:D11">
    <cfRule type="timePeriod" dxfId="16" priority="2" timePeriod="today">
      <formula>FLOOR(C11,1)=TODAY()</formula>
    </cfRule>
  </conditionalFormatting>
  <conditionalFormatting sqref="C1:D1">
    <cfRule type="timePeriod" dxfId="15" priority="1" timePeriod="today">
      <formula>FLOOR(C1,1)=TODAY()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 enableFormatConditionsCalculation="0"/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semaines'!F44</f>
        <v>42170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42171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42172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42173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42174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38:D38">
    <cfRule type="timePeriod" dxfId="14" priority="5" timePeriod="today">
      <formula>FLOOR(C38,1)=TODAY()</formula>
    </cfRule>
  </conditionalFormatting>
  <conditionalFormatting sqref="C28:D28">
    <cfRule type="timePeriod" dxfId="13" priority="4" timePeriod="today">
      <formula>FLOOR(C28,1)=TODAY()</formula>
    </cfRule>
  </conditionalFormatting>
  <conditionalFormatting sqref="C21:D21">
    <cfRule type="timePeriod" dxfId="12" priority="3" timePeriod="today">
      <formula>FLOOR(C21,1)=TODAY()</formula>
    </cfRule>
  </conditionalFormatting>
  <conditionalFormatting sqref="C11:D11">
    <cfRule type="timePeriod" dxfId="11" priority="2" timePeriod="today">
      <formula>FLOOR(C11,1)=TODAY()</formula>
    </cfRule>
  </conditionalFormatting>
  <conditionalFormatting sqref="C1:D1">
    <cfRule type="timePeriod" dxfId="10" priority="1" timePeriod="today">
      <formula>FLOOR(C1,1)=TODAY()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 enableFormatConditionsCalculation="0"/>
  <dimension ref="A1:G58"/>
  <sheetViews>
    <sheetView showGridLines="0" showRowColHeaders="0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semaines'!F45</f>
        <v>42177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42178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42179</v>
      </c>
      <c r="D21" s="137"/>
      <c r="F21" s="120" t="str">
        <f>VLOOKUP(C21,planning,2,FALSE)</f>
        <v/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42180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42181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1:D1">
    <cfRule type="timePeriod" dxfId="9" priority="5" timePeriod="today">
      <formula>FLOOR(C1,1)=TODAY()</formula>
    </cfRule>
  </conditionalFormatting>
  <conditionalFormatting sqref="C11:D11">
    <cfRule type="timePeriod" dxfId="8" priority="4" timePeriod="today">
      <formula>FLOOR(C11,1)=TODAY()</formula>
    </cfRule>
  </conditionalFormatting>
  <conditionalFormatting sqref="C21:D21">
    <cfRule type="timePeriod" dxfId="7" priority="3" timePeriod="today">
      <formula>FLOOR(C21,1)=TODAY()</formula>
    </cfRule>
  </conditionalFormatting>
  <conditionalFormatting sqref="C28:D28">
    <cfRule type="timePeriod" dxfId="6" priority="2" timePeriod="today">
      <formula>FLOOR(C28,1)=TODAY()</formula>
    </cfRule>
  </conditionalFormatting>
  <conditionalFormatting sqref="C38:D38">
    <cfRule type="timePeriod" dxfId="5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 enableFormatConditionsCalculation="0"/>
  <dimension ref="A1:G58"/>
  <sheetViews>
    <sheetView showGridLines="0" showRowColHeaders="0" tabSelected="1" topLeftCell="A12" zoomScale="125" zoomScaleNormal="125" zoomScalePageLayoutView="125" workbookViewId="0">
      <selection activeCell="B12" sqref="B12"/>
    </sheetView>
  </sheetViews>
  <sheetFormatPr baseColWidth="10" defaultRowHeight="14" x14ac:dyDescent="0"/>
  <cols>
    <col min="1" max="1" width="6.5" customWidth="1"/>
    <col min="2" max="2" width="11.5" customWidth="1"/>
    <col min="5" max="5" width="4.33203125" customWidth="1"/>
    <col min="6" max="6" width="6.1640625" customWidth="1"/>
    <col min="7" max="7" width="25.83203125" customWidth="1"/>
    <col min="12" max="12" width="11.5" customWidth="1"/>
    <col min="14" max="14" width="11.5" customWidth="1"/>
  </cols>
  <sheetData>
    <row r="1" spans="1:7" ht="14.25" customHeight="1" thickBot="1">
      <c r="A1" s="117" t="s">
        <v>59</v>
      </c>
      <c r="B1" s="118"/>
      <c r="C1" s="119">
        <f>'Les semaines'!F46</f>
        <v>42184</v>
      </c>
      <c r="D1" s="137"/>
      <c r="F1" s="120" t="str">
        <f>VLOOKUP(C1,planning,2,FALSE)</f>
        <v/>
      </c>
      <c r="G1" s="120"/>
    </row>
    <row r="2" spans="1:7" ht="39.75" customHeight="1" thickBot="1">
      <c r="A2" s="4" t="str">
        <f>'Mon horaire'!B5</f>
        <v>08h25 à 09h15</v>
      </c>
      <c r="B2" s="13">
        <f>'Mon horaire'!C5</f>
        <v>0</v>
      </c>
      <c r="C2" s="114"/>
      <c r="D2" s="115"/>
      <c r="E2" s="115"/>
      <c r="F2" s="115"/>
      <c r="G2" s="116"/>
    </row>
    <row r="3" spans="1:7" ht="39.75" customHeight="1" thickBot="1">
      <c r="A3" s="4" t="str">
        <f>'Mon horaire'!B6</f>
        <v>09h15 à 10h05</v>
      </c>
      <c r="B3" s="13">
        <f>'Mon horaire'!C6</f>
        <v>0</v>
      </c>
      <c r="C3" s="114"/>
      <c r="D3" s="115"/>
      <c r="E3" s="115"/>
      <c r="F3" s="115"/>
      <c r="G3" s="116"/>
    </row>
    <row r="4" spans="1:7" ht="2.25" customHeight="1" thickBot="1">
      <c r="A4" s="5"/>
      <c r="B4" s="14"/>
      <c r="C4" s="15"/>
      <c r="D4" s="15"/>
      <c r="E4" s="15"/>
      <c r="F4" s="15"/>
      <c r="G4" s="16"/>
    </row>
    <row r="5" spans="1:7" ht="39.75" customHeight="1" thickBot="1">
      <c r="A5" s="4" t="str">
        <f>'Mon horaire'!B8</f>
        <v>10h45 à 11h20</v>
      </c>
      <c r="B5" s="13">
        <f>'Mon horaire'!C8</f>
        <v>0</v>
      </c>
      <c r="C5" s="114"/>
      <c r="D5" s="115"/>
      <c r="E5" s="115"/>
      <c r="F5" s="115"/>
      <c r="G5" s="116"/>
    </row>
    <row r="6" spans="1:7" ht="39.75" customHeight="1" thickBot="1">
      <c r="A6" s="4" t="str">
        <f>'Mon horaire'!B9</f>
        <v>11h20 à 12h10</v>
      </c>
      <c r="B6" s="13">
        <f>'Mon horaire'!C9</f>
        <v>0</v>
      </c>
      <c r="C6" s="114"/>
      <c r="D6" s="115"/>
      <c r="E6" s="115"/>
      <c r="F6" s="115"/>
      <c r="G6" s="116"/>
    </row>
    <row r="7" spans="1:7" ht="2.25" customHeight="1" thickBot="1">
      <c r="A7" s="5"/>
      <c r="B7" s="14"/>
      <c r="C7" s="15"/>
      <c r="D7" s="15"/>
      <c r="E7" s="15"/>
      <c r="F7" s="15"/>
      <c r="G7" s="16"/>
    </row>
    <row r="8" spans="1:7" ht="39.75" customHeight="1" thickBot="1">
      <c r="A8" s="4" t="str">
        <f>'Mon horaire'!B11</f>
        <v>13h10 à 14h00</v>
      </c>
      <c r="B8" s="13">
        <f>'Mon horaire'!C11</f>
        <v>0</v>
      </c>
      <c r="C8" s="114"/>
      <c r="D8" s="115"/>
      <c r="E8" s="115"/>
      <c r="F8" s="115"/>
      <c r="G8" s="116"/>
    </row>
    <row r="9" spans="1:7" ht="39.75" customHeight="1" thickBot="1">
      <c r="A9" s="4" t="str">
        <f>'Mon horaire'!B12</f>
        <v>14h00 à 14h50</v>
      </c>
      <c r="B9" s="13">
        <f>'Mon horaire'!C12</f>
        <v>0</v>
      </c>
      <c r="C9" s="114"/>
      <c r="D9" s="115"/>
      <c r="E9" s="115"/>
      <c r="F9" s="115"/>
      <c r="G9" s="116"/>
    </row>
    <row r="10" spans="1:7" ht="18" customHeight="1" thickBot="1">
      <c r="A10" s="8"/>
      <c r="B10" s="7"/>
      <c r="C10" s="6"/>
      <c r="D10" s="6"/>
      <c r="E10" s="6"/>
      <c r="F10" s="6"/>
      <c r="G10" s="6"/>
    </row>
    <row r="11" spans="1:7" ht="14.25" customHeight="1" thickBot="1">
      <c r="A11" s="117" t="s">
        <v>49</v>
      </c>
      <c r="B11" s="118"/>
      <c r="C11" s="119">
        <f>C1+1</f>
        <v>42185</v>
      </c>
      <c r="D11" s="137"/>
      <c r="F11" s="120" t="str">
        <f>VLOOKUP(C11,planning,2,FALSE)</f>
        <v/>
      </c>
      <c r="G11" s="120"/>
    </row>
    <row r="12" spans="1:7" ht="39.75" customHeight="1" thickBot="1">
      <c r="A12" s="4" t="str">
        <f>'Mon horaire'!B5</f>
        <v>08h25 à 09h15</v>
      </c>
      <c r="B12" s="13">
        <f>'Mon horaire'!D5</f>
        <v>0</v>
      </c>
      <c r="C12" s="114"/>
      <c r="D12" s="115"/>
      <c r="E12" s="115"/>
      <c r="F12" s="115"/>
      <c r="G12" s="116"/>
    </row>
    <row r="13" spans="1:7" ht="39.75" customHeight="1" thickBot="1">
      <c r="A13" s="4" t="str">
        <f>'Mon horaire'!B6</f>
        <v>09h15 à 10h05</v>
      </c>
      <c r="B13" s="13">
        <f>'Mon horaire'!D6</f>
        <v>0</v>
      </c>
      <c r="C13" s="114"/>
      <c r="D13" s="115"/>
      <c r="E13" s="115"/>
      <c r="F13" s="115"/>
      <c r="G13" s="116"/>
    </row>
    <row r="14" spans="1:7" ht="2.25" customHeight="1" thickBot="1">
      <c r="A14" s="5"/>
      <c r="B14" s="14"/>
      <c r="C14" s="15"/>
      <c r="D14" s="15"/>
      <c r="E14" s="15"/>
      <c r="F14" s="15"/>
      <c r="G14" s="16"/>
    </row>
    <row r="15" spans="1:7" ht="39.75" customHeight="1" thickBot="1">
      <c r="A15" s="4" t="str">
        <f>'Mon horaire'!B8</f>
        <v>10h45 à 11h20</v>
      </c>
      <c r="B15" s="13">
        <f>'Mon horaire'!D8</f>
        <v>0</v>
      </c>
      <c r="C15" s="114"/>
      <c r="D15" s="115"/>
      <c r="E15" s="115"/>
      <c r="F15" s="115"/>
      <c r="G15" s="116"/>
    </row>
    <row r="16" spans="1:7" ht="39.75" customHeight="1" thickBot="1">
      <c r="A16" s="4" t="str">
        <f>'Mon horaire'!B9</f>
        <v>11h20 à 12h10</v>
      </c>
      <c r="B16" s="13">
        <f>'Mon horaire'!D9</f>
        <v>0</v>
      </c>
      <c r="C16" s="114"/>
      <c r="D16" s="115"/>
      <c r="E16" s="115"/>
      <c r="F16" s="115"/>
      <c r="G16" s="116"/>
    </row>
    <row r="17" spans="1:7" ht="2.25" customHeight="1" thickBot="1">
      <c r="A17" s="5"/>
      <c r="B17" s="14"/>
      <c r="C17" s="15"/>
      <c r="D17" s="15"/>
      <c r="E17" s="15"/>
      <c r="F17" s="15"/>
      <c r="G17" s="16"/>
    </row>
    <row r="18" spans="1:7" ht="39.75" customHeight="1" thickBot="1">
      <c r="A18" s="4" t="str">
        <f>'Mon horaire'!B11</f>
        <v>13h10 à 14h00</v>
      </c>
      <c r="B18" s="13">
        <f>'Mon horaire'!D11</f>
        <v>0</v>
      </c>
      <c r="C18" s="114"/>
      <c r="D18" s="115"/>
      <c r="E18" s="115"/>
      <c r="F18" s="115"/>
      <c r="G18" s="116"/>
    </row>
    <row r="19" spans="1:7" ht="39.75" customHeight="1" thickBot="1">
      <c r="A19" s="4" t="str">
        <f>'Mon horaire'!B12</f>
        <v>14h00 à 14h50</v>
      </c>
      <c r="B19" s="13">
        <f>'Mon horaire'!D12</f>
        <v>0</v>
      </c>
      <c r="C19" s="114"/>
      <c r="D19" s="115"/>
      <c r="E19" s="115"/>
      <c r="F19" s="115"/>
      <c r="G19" s="116"/>
    </row>
    <row r="20" spans="1:7" ht="18" customHeight="1" thickBot="1">
      <c r="A20" s="8"/>
      <c r="B20" s="7"/>
      <c r="C20" s="6"/>
      <c r="D20" s="6"/>
      <c r="E20" s="6"/>
      <c r="F20" s="6"/>
      <c r="G20" s="6"/>
    </row>
    <row r="21" spans="1:7" ht="15" thickBot="1">
      <c r="A21" s="117" t="s">
        <v>50</v>
      </c>
      <c r="B21" s="118"/>
      <c r="C21" s="119">
        <f>C11+1</f>
        <v>42186</v>
      </c>
      <c r="D21" s="137"/>
      <c r="F21" s="120" t="str">
        <f>VLOOKUP(C21,planning,2,FALSE)</f>
        <v>Vacances d'été</v>
      </c>
      <c r="G21" s="120"/>
    </row>
    <row r="22" spans="1:7" ht="39.75" customHeight="1" thickBot="1">
      <c r="A22" s="4" t="str">
        <f>'Mon horaire'!B5</f>
        <v>08h25 à 09h15</v>
      </c>
      <c r="B22" s="13">
        <f>'Mon horaire'!E5</f>
        <v>0</v>
      </c>
      <c r="C22" s="114"/>
      <c r="D22" s="115"/>
      <c r="E22" s="115"/>
      <c r="F22" s="115"/>
      <c r="G22" s="116"/>
    </row>
    <row r="23" spans="1:7" ht="39.75" customHeight="1" thickBot="1">
      <c r="A23" s="4" t="str">
        <f>'Mon horaire'!B6</f>
        <v>09h15 à 10h05</v>
      </c>
      <c r="B23" s="13">
        <f>'Mon horaire'!E6</f>
        <v>0</v>
      </c>
      <c r="C23" s="114"/>
      <c r="D23" s="115"/>
      <c r="E23" s="115"/>
      <c r="F23" s="115"/>
      <c r="G23" s="116"/>
    </row>
    <row r="24" spans="1:7" ht="3" customHeight="1" thickBot="1">
      <c r="A24" s="5"/>
      <c r="B24" s="14"/>
      <c r="C24" s="15"/>
      <c r="D24" s="15"/>
      <c r="E24" s="15"/>
      <c r="F24" s="15"/>
      <c r="G24" s="16"/>
    </row>
    <row r="25" spans="1:7" ht="39.75" customHeight="1" thickBot="1">
      <c r="A25" s="4" t="str">
        <f>'Mon horaire'!B8</f>
        <v>10h45 à 11h20</v>
      </c>
      <c r="B25" s="13">
        <f>'Mon horaire'!E8</f>
        <v>0</v>
      </c>
      <c r="C25" s="114"/>
      <c r="D25" s="115"/>
      <c r="E25" s="115"/>
      <c r="F25" s="115"/>
      <c r="G25" s="116"/>
    </row>
    <row r="26" spans="1:7" ht="39.75" customHeight="1" thickBot="1">
      <c r="A26" s="4" t="str">
        <f>'Mon horaire'!B9</f>
        <v>11h20 à 12h10</v>
      </c>
      <c r="B26" s="13">
        <f>'Mon horaire'!E9</f>
        <v>0</v>
      </c>
      <c r="C26" s="114"/>
      <c r="D26" s="115"/>
      <c r="E26" s="115"/>
      <c r="F26" s="115"/>
      <c r="G26" s="116"/>
    </row>
    <row r="27" spans="1:7" ht="18" customHeight="1" thickBot="1"/>
    <row r="28" spans="1:7" ht="15" thickBot="1">
      <c r="A28" s="117" t="s">
        <v>51</v>
      </c>
      <c r="B28" s="118"/>
      <c r="C28" s="119">
        <f>C21+1</f>
        <v>42187</v>
      </c>
      <c r="D28" s="137"/>
      <c r="F28" s="120" t="str">
        <f>VLOOKUP(C28,planning,2,FALSE)</f>
        <v/>
      </c>
      <c r="G28" s="120"/>
    </row>
    <row r="29" spans="1:7" ht="39.75" customHeight="1" thickBot="1">
      <c r="A29" s="4" t="str">
        <f>A12</f>
        <v>08h25 à 09h15</v>
      </c>
      <c r="B29" s="13">
        <f>'Mon horaire'!F5</f>
        <v>0</v>
      </c>
      <c r="C29" s="114"/>
      <c r="D29" s="115"/>
      <c r="E29" s="115"/>
      <c r="F29" s="115"/>
      <c r="G29" s="116"/>
    </row>
    <row r="30" spans="1:7" ht="39.75" customHeight="1" thickBot="1">
      <c r="A30" s="4" t="str">
        <f>A13</f>
        <v>09h15 à 10h05</v>
      </c>
      <c r="B30" s="13">
        <f>'Mon horaire'!F6</f>
        <v>0</v>
      </c>
      <c r="C30" s="114"/>
      <c r="D30" s="115"/>
      <c r="E30" s="115"/>
      <c r="F30" s="115"/>
      <c r="G30" s="116"/>
    </row>
    <row r="31" spans="1:7" ht="2.25" customHeight="1" thickBot="1">
      <c r="A31" s="5"/>
      <c r="B31" s="14"/>
      <c r="C31" s="15"/>
      <c r="D31" s="15"/>
      <c r="E31" s="15"/>
      <c r="F31" s="15"/>
      <c r="G31" s="16"/>
    </row>
    <row r="32" spans="1:7" ht="39.75" customHeight="1" thickBot="1">
      <c r="A32" s="4" t="str">
        <f>A15</f>
        <v>10h45 à 11h20</v>
      </c>
      <c r="B32" s="13">
        <f>'Mon horaire'!F8</f>
        <v>0</v>
      </c>
      <c r="C32" s="114"/>
      <c r="D32" s="115"/>
      <c r="E32" s="115"/>
      <c r="F32" s="115"/>
      <c r="G32" s="116"/>
    </row>
    <row r="33" spans="1:7" ht="39.75" customHeight="1" thickBot="1">
      <c r="A33" s="4" t="str">
        <f>A16</f>
        <v>11h20 à 12h10</v>
      </c>
      <c r="B33" s="13">
        <f>'Mon horaire'!F9</f>
        <v>0</v>
      </c>
      <c r="C33" s="114"/>
      <c r="D33" s="115"/>
      <c r="E33" s="115"/>
      <c r="F33" s="115"/>
      <c r="G33" s="116"/>
    </row>
    <row r="34" spans="1:7" ht="2.25" customHeight="1" thickBot="1">
      <c r="A34" s="5"/>
      <c r="B34" s="14"/>
      <c r="C34" s="15"/>
      <c r="D34" s="15"/>
      <c r="E34" s="15"/>
      <c r="F34" s="15"/>
      <c r="G34" s="16"/>
    </row>
    <row r="35" spans="1:7" ht="39.75" customHeight="1" thickBot="1">
      <c r="A35" s="4" t="str">
        <f>A18</f>
        <v>13h10 à 14h00</v>
      </c>
      <c r="B35" s="13">
        <f>'Mon horaire'!F11</f>
        <v>0</v>
      </c>
      <c r="C35" s="114"/>
      <c r="D35" s="115"/>
      <c r="E35" s="115"/>
      <c r="F35" s="115"/>
      <c r="G35" s="116"/>
    </row>
    <row r="36" spans="1:7" ht="39.75" customHeight="1" thickBot="1">
      <c r="A36" s="4" t="str">
        <f>+A19</f>
        <v>14h00 à 14h50</v>
      </c>
      <c r="B36" s="13">
        <f>'Mon horaire'!F12</f>
        <v>0</v>
      </c>
      <c r="C36" s="114"/>
      <c r="D36" s="115"/>
      <c r="E36" s="115"/>
      <c r="F36" s="115"/>
      <c r="G36" s="116"/>
    </row>
    <row r="37" spans="1:7" ht="18" customHeight="1" thickBot="1"/>
    <row r="38" spans="1:7" ht="15" thickBot="1">
      <c r="A38" s="117" t="s">
        <v>52</v>
      </c>
      <c r="B38" s="118"/>
      <c r="C38" s="119">
        <f>C28+1</f>
        <v>42188</v>
      </c>
      <c r="D38" s="137"/>
      <c r="F38" s="120" t="str">
        <f>VLOOKUP(C38,planning,2,FALSE)</f>
        <v/>
      </c>
      <c r="G38" s="120"/>
    </row>
    <row r="39" spans="1:7" ht="39.75" customHeight="1" thickBot="1">
      <c r="A39" s="4" t="str">
        <f>A29</f>
        <v>08h25 à 09h15</v>
      </c>
      <c r="B39" s="13">
        <f>'Mon horaire'!G5</f>
        <v>0</v>
      </c>
      <c r="C39" s="114"/>
      <c r="D39" s="115"/>
      <c r="E39" s="115"/>
      <c r="F39" s="115"/>
      <c r="G39" s="116"/>
    </row>
    <row r="40" spans="1:7" ht="39.75" customHeight="1" thickBot="1">
      <c r="A40" s="4" t="str">
        <f>A30</f>
        <v>09h15 à 10h05</v>
      </c>
      <c r="B40" s="13">
        <f>'Mon horaire'!G6</f>
        <v>0</v>
      </c>
      <c r="C40" s="114"/>
      <c r="D40" s="115"/>
      <c r="E40" s="115"/>
      <c r="F40" s="115"/>
      <c r="G40" s="116"/>
    </row>
    <row r="41" spans="1:7" ht="2.25" customHeight="1" thickBot="1">
      <c r="A41" s="5"/>
      <c r="B41" s="14"/>
      <c r="C41" s="15"/>
      <c r="D41" s="15"/>
      <c r="E41" s="15"/>
      <c r="F41" s="15"/>
      <c r="G41" s="16"/>
    </row>
    <row r="42" spans="1:7" ht="39.75" customHeight="1" thickBot="1">
      <c r="A42" s="4" t="str">
        <f>A32</f>
        <v>10h45 à 11h20</v>
      </c>
      <c r="B42" s="13">
        <f>'Mon horaire'!G8</f>
        <v>0</v>
      </c>
      <c r="C42" s="114"/>
      <c r="D42" s="115"/>
      <c r="E42" s="115"/>
      <c r="F42" s="115"/>
      <c r="G42" s="116"/>
    </row>
    <row r="43" spans="1:7" ht="39.75" customHeight="1" thickBot="1">
      <c r="A43" s="4" t="str">
        <f>A33</f>
        <v>11h20 à 12h10</v>
      </c>
      <c r="B43" s="13">
        <f>'Mon horaire'!G9</f>
        <v>0</v>
      </c>
      <c r="C43" s="114"/>
      <c r="D43" s="115"/>
      <c r="E43" s="115"/>
      <c r="F43" s="115"/>
      <c r="G43" s="116"/>
    </row>
    <row r="44" spans="1:7" ht="2.25" customHeight="1" thickBot="1">
      <c r="A44" s="5"/>
      <c r="B44" s="14"/>
      <c r="C44" s="15"/>
      <c r="D44" s="15"/>
      <c r="E44" s="15"/>
      <c r="F44" s="15"/>
      <c r="G44" s="16"/>
    </row>
    <row r="45" spans="1:7" ht="39.75" customHeight="1" thickBot="1">
      <c r="A45" s="4" t="str">
        <f>A35</f>
        <v>13h10 à 14h00</v>
      </c>
      <c r="B45" s="13">
        <f>'Mon horaire'!G11</f>
        <v>0</v>
      </c>
      <c r="C45" s="114"/>
      <c r="D45" s="115"/>
      <c r="E45" s="115"/>
      <c r="F45" s="115"/>
      <c r="G45" s="116"/>
    </row>
    <row r="46" spans="1:7" ht="39.75" customHeight="1" thickBot="1">
      <c r="A46" s="4" t="str">
        <f>A36</f>
        <v>14h00 à 14h50</v>
      </c>
      <c r="B46" s="13">
        <f>'Mon horaire'!G12</f>
        <v>0</v>
      </c>
      <c r="C46" s="114"/>
      <c r="D46" s="115"/>
      <c r="E46" s="115"/>
      <c r="F46" s="115"/>
      <c r="G46" s="116"/>
    </row>
    <row r="47" spans="1:7" ht="18" customHeight="1" thickBot="1"/>
    <row r="48" spans="1:7" ht="15" thickBot="1">
      <c r="A48" s="130" t="s">
        <v>60</v>
      </c>
      <c r="B48" s="131"/>
    </row>
    <row r="49" spans="1:7">
      <c r="A49" s="132"/>
      <c r="B49" s="133"/>
      <c r="C49" s="133"/>
      <c r="D49" s="133"/>
      <c r="E49" s="133"/>
      <c r="F49" s="133"/>
      <c r="G49" s="134"/>
    </row>
    <row r="50" spans="1:7">
      <c r="A50" s="124"/>
      <c r="B50" s="125"/>
      <c r="C50" s="125"/>
      <c r="D50" s="125"/>
      <c r="E50" s="125"/>
      <c r="F50" s="125"/>
      <c r="G50" s="126"/>
    </row>
    <row r="51" spans="1:7">
      <c r="A51" s="124"/>
      <c r="B51" s="125"/>
      <c r="C51" s="125"/>
      <c r="D51" s="125"/>
      <c r="E51" s="125"/>
      <c r="F51" s="125"/>
      <c r="G51" s="126"/>
    </row>
    <row r="52" spans="1:7">
      <c r="A52" s="124"/>
      <c r="B52" s="125"/>
      <c r="C52" s="125"/>
      <c r="D52" s="125"/>
      <c r="E52" s="125"/>
      <c r="F52" s="125"/>
      <c r="G52" s="126"/>
    </row>
    <row r="53" spans="1:7">
      <c r="A53" s="124"/>
      <c r="B53" s="125"/>
      <c r="C53" s="125"/>
      <c r="D53" s="125"/>
      <c r="E53" s="125"/>
      <c r="F53" s="125"/>
      <c r="G53" s="126"/>
    </row>
    <row r="54" spans="1:7">
      <c r="A54" s="124"/>
      <c r="B54" s="125"/>
      <c r="C54" s="125"/>
      <c r="D54" s="125"/>
      <c r="E54" s="125"/>
      <c r="F54" s="125"/>
      <c r="G54" s="126"/>
    </row>
    <row r="55" spans="1:7">
      <c r="A55" s="124"/>
      <c r="B55" s="125"/>
      <c r="C55" s="125"/>
      <c r="D55" s="125"/>
      <c r="E55" s="125"/>
      <c r="F55" s="125"/>
      <c r="G55" s="126"/>
    </row>
    <row r="56" spans="1:7">
      <c r="A56" s="124"/>
      <c r="B56" s="125"/>
      <c r="C56" s="125"/>
      <c r="D56" s="125"/>
      <c r="E56" s="125"/>
      <c r="F56" s="125"/>
      <c r="G56" s="126"/>
    </row>
    <row r="57" spans="1:7">
      <c r="A57" s="124"/>
      <c r="B57" s="125"/>
      <c r="C57" s="125"/>
      <c r="D57" s="125"/>
      <c r="E57" s="125"/>
      <c r="F57" s="125"/>
      <c r="G57" s="126"/>
    </row>
    <row r="58" spans="1:7" ht="15" thickBot="1">
      <c r="A58" s="127"/>
      <c r="B58" s="128"/>
      <c r="C58" s="128"/>
      <c r="D58" s="128"/>
      <c r="E58" s="128"/>
      <c r="F58" s="128"/>
      <c r="G58" s="129"/>
    </row>
  </sheetData>
  <sheetProtection sheet="1" objects="1" scenarios="1" selectLockedCells="1"/>
  <mergeCells count="54">
    <mergeCell ref="A57:G57"/>
    <mergeCell ref="A58:G58"/>
    <mergeCell ref="C5:G5"/>
    <mergeCell ref="A1:B1"/>
    <mergeCell ref="C1:D1"/>
    <mergeCell ref="F1:G1"/>
    <mergeCell ref="C2:G2"/>
    <mergeCell ref="C3:G3"/>
    <mergeCell ref="C19:G19"/>
    <mergeCell ref="C6:G6"/>
    <mergeCell ref="C8:G8"/>
    <mergeCell ref="C9:G9"/>
    <mergeCell ref="A11:B11"/>
    <mergeCell ref="C11:D11"/>
    <mergeCell ref="F11:G11"/>
    <mergeCell ref="C12:G12"/>
    <mergeCell ref="C13:G13"/>
    <mergeCell ref="C15:G15"/>
    <mergeCell ref="C16:G16"/>
    <mergeCell ref="C18:G18"/>
    <mergeCell ref="C30:G30"/>
    <mergeCell ref="C25:G25"/>
    <mergeCell ref="C26:G26"/>
    <mergeCell ref="A21:B21"/>
    <mergeCell ref="C21:D21"/>
    <mergeCell ref="F21:G21"/>
    <mergeCell ref="C22:G22"/>
    <mergeCell ref="C23:G23"/>
    <mergeCell ref="A28:B28"/>
    <mergeCell ref="C28:D28"/>
    <mergeCell ref="F28:G28"/>
    <mergeCell ref="C29:G29"/>
    <mergeCell ref="C32:G32"/>
    <mergeCell ref="C33:G33"/>
    <mergeCell ref="C35:G35"/>
    <mergeCell ref="C36:G36"/>
    <mergeCell ref="A38:B38"/>
    <mergeCell ref="C38:D38"/>
    <mergeCell ref="F38:G38"/>
    <mergeCell ref="A48:B48"/>
    <mergeCell ref="C39:G39"/>
    <mergeCell ref="C40:G40"/>
    <mergeCell ref="C42:G42"/>
    <mergeCell ref="C43:G43"/>
    <mergeCell ref="C45:G45"/>
    <mergeCell ref="C46:G46"/>
    <mergeCell ref="A54:G54"/>
    <mergeCell ref="A55:G55"/>
    <mergeCell ref="A56:G56"/>
    <mergeCell ref="A49:G49"/>
    <mergeCell ref="A50:G50"/>
    <mergeCell ref="A51:G51"/>
    <mergeCell ref="A52:G52"/>
    <mergeCell ref="A53:G53"/>
  </mergeCells>
  <phoneticPr fontId="8" type="noConversion"/>
  <conditionalFormatting sqref="C1:D1">
    <cfRule type="timePeriod" dxfId="4" priority="5" timePeriod="today">
      <formula>FLOOR(C1,1)=TODAY()</formula>
    </cfRule>
  </conditionalFormatting>
  <conditionalFormatting sqref="C11:D11">
    <cfRule type="timePeriod" dxfId="3" priority="4" timePeriod="today">
      <formula>FLOOR(C11,1)=TODAY()</formula>
    </cfRule>
  </conditionalFormatting>
  <conditionalFormatting sqref="C21:D21">
    <cfRule type="timePeriod" dxfId="2" priority="3" timePeriod="today">
      <formula>FLOOR(C21,1)=TODAY()</formula>
    </cfRule>
  </conditionalFormatting>
  <conditionalFormatting sqref="C28:D28">
    <cfRule type="timePeriod" dxfId="1" priority="2" timePeriod="today">
      <formula>FLOOR(C28,1)=TODAY()</formula>
    </cfRule>
  </conditionalFormatting>
  <conditionalFormatting sqref="C38:D38">
    <cfRule type="timePeriod" dxfId="0" priority="1" timePeriod="today">
      <formula>FLOOR(C38,1)=TODAY()</formula>
    </cfRule>
  </conditionalFormatting>
  <pageMargins left="0.7" right="0.7" top="0.75" bottom="0.75" header="0.3" footer="0.3"/>
  <headerFooter>
    <oddHeader>&amp;CJDC@School</oddHeader>
    <oddFooter>&amp;CVersion 2014-2015_x000D_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showGridLines="0" showRowColHeaders="0" workbookViewId="0">
      <selection activeCell="C4" sqref="C4"/>
    </sheetView>
  </sheetViews>
  <sheetFormatPr baseColWidth="10" defaultRowHeight="28" customHeight="1" x14ac:dyDescent="0"/>
  <cols>
    <col min="3" max="3" width="97.83203125" customWidth="1"/>
  </cols>
  <sheetData>
    <row r="2" spans="1:3" ht="28" customHeight="1">
      <c r="A2" s="97" t="s">
        <v>102</v>
      </c>
      <c r="B2" s="97"/>
      <c r="C2" s="97"/>
    </row>
    <row r="3" spans="1:3" ht="28" customHeight="1" thickBot="1"/>
    <row r="4" spans="1:3" ht="28" customHeight="1" thickTop="1" thickBot="1">
      <c r="A4" s="93" t="s">
        <v>98</v>
      </c>
      <c r="B4" s="94"/>
      <c r="C4" s="148"/>
    </row>
    <row r="5" spans="1:3" ht="28" customHeight="1" thickTop="1" thickBot="1">
      <c r="A5" s="93" t="s">
        <v>99</v>
      </c>
      <c r="B5" s="94"/>
      <c r="C5" s="148"/>
    </row>
    <row r="6" spans="1:3" ht="28" customHeight="1" thickTop="1" thickBot="1">
      <c r="A6" s="95" t="s">
        <v>100</v>
      </c>
      <c r="B6" s="96"/>
      <c r="C6" s="149"/>
    </row>
    <row r="7" spans="1:3" ht="28" customHeight="1" thickBot="1">
      <c r="A7" s="151" t="s">
        <v>664</v>
      </c>
      <c r="B7" s="152"/>
      <c r="C7" s="150"/>
    </row>
    <row r="8" spans="1:3" ht="28" customHeight="1">
      <c r="A8" s="79"/>
      <c r="B8" s="79"/>
      <c r="C8" s="2"/>
    </row>
    <row r="9" spans="1:3" ht="28" customHeight="1">
      <c r="C9" s="78" t="s">
        <v>103</v>
      </c>
    </row>
    <row r="10" spans="1:3" ht="28" customHeight="1">
      <c r="C10" s="135" t="s">
        <v>659</v>
      </c>
    </row>
  </sheetData>
  <sheetProtection sheet="1" objects="1" scenarios="1" selectLockedCells="1"/>
  <mergeCells count="5">
    <mergeCell ref="A4:B4"/>
    <mergeCell ref="A5:B5"/>
    <mergeCell ref="A6:B6"/>
    <mergeCell ref="A2:C2"/>
    <mergeCell ref="A7:B7"/>
  </mergeCells>
  <phoneticPr fontId="8" type="noConversion"/>
  <dataValidations count="2">
    <dataValidation type="list" allowBlank="1" showInputMessage="1" showErrorMessage="1" sqref="C4">
      <formula1>cours</formula1>
    </dataValidation>
    <dataValidation type="list" allowBlank="1" showInputMessage="1" showErrorMessage="1" sqref="C5 C6 C7">
      <formula1>INDIRECT(C4)</formula1>
    </dataValidation>
  </dataValidations>
  <pageMargins left="0.7" right="0.7" top="0.75" bottom="0.75" header="0.3" footer="0.3"/>
  <pageSetup paperSize="9" orientation="landscape" horizontalDpi="4294967292" verticalDpi="4294967292"/>
  <headerFooter>
    <oddHeader>&amp;CJDC@School</oddHeader>
    <oddFooter>&amp;CVersion 2014-2015_x000D_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0"/>
  <sheetViews>
    <sheetView showGridLines="0" showRowColHeaders="0" zoomScale="150" zoomScaleNormal="150" zoomScalePageLayoutView="150" workbookViewId="0">
      <selection activeCell="C17" sqref="C17"/>
    </sheetView>
  </sheetViews>
  <sheetFormatPr baseColWidth="10" defaultRowHeight="14" x14ac:dyDescent="0"/>
  <cols>
    <col min="1" max="1" width="8" customWidth="1"/>
    <col min="2" max="2" width="8.83203125" customWidth="1"/>
    <col min="3" max="3" width="18.6640625" bestFit="1" customWidth="1"/>
    <col min="4" max="4" width="14" customWidth="1"/>
    <col min="5" max="5" width="13.5" customWidth="1"/>
  </cols>
  <sheetData>
    <row r="4" spans="3:6" ht="15" thickBot="1"/>
    <row r="5" spans="3:6" ht="20">
      <c r="C5" s="98" t="s">
        <v>68</v>
      </c>
      <c r="D5" s="99"/>
      <c r="E5" s="100"/>
      <c r="F5" s="36"/>
    </row>
    <row r="6" spans="3:6" ht="23" customHeight="1" thickBot="1">
      <c r="C6" s="37" t="s">
        <v>76</v>
      </c>
      <c r="D6" s="38" t="s">
        <v>32</v>
      </c>
      <c r="E6" s="39" t="s">
        <v>33</v>
      </c>
    </row>
    <row r="7" spans="3:6">
      <c r="C7" s="40" t="s">
        <v>78</v>
      </c>
      <c r="D7" s="57">
        <v>41883</v>
      </c>
      <c r="E7" s="58">
        <f>D7</f>
        <v>41883</v>
      </c>
    </row>
    <row r="8" spans="3:6">
      <c r="C8" s="41" t="s">
        <v>77</v>
      </c>
      <c r="D8" s="57">
        <v>41909</v>
      </c>
      <c r="E8" s="58">
        <f>D8</f>
        <v>41909</v>
      </c>
    </row>
    <row r="9" spans="3:6">
      <c r="C9" s="42" t="s">
        <v>69</v>
      </c>
      <c r="D9" s="57">
        <v>41939</v>
      </c>
      <c r="E9" s="58">
        <f>D9+4</f>
        <v>41943</v>
      </c>
    </row>
    <row r="10" spans="3:6">
      <c r="C10" s="42" t="s">
        <v>47</v>
      </c>
      <c r="D10" s="57">
        <v>41954</v>
      </c>
      <c r="E10" s="58">
        <f>D10</f>
        <v>41954</v>
      </c>
    </row>
    <row r="11" spans="3:6">
      <c r="C11" s="42" t="s">
        <v>70</v>
      </c>
      <c r="D11" s="57">
        <v>41995</v>
      </c>
      <c r="E11" s="58">
        <f>D11+11</f>
        <v>42006</v>
      </c>
    </row>
    <row r="12" spans="3:6">
      <c r="C12" s="42" t="s">
        <v>71</v>
      </c>
      <c r="D12" s="57">
        <v>42051</v>
      </c>
      <c r="E12" s="58">
        <f>D12+4</f>
        <v>42055</v>
      </c>
    </row>
    <row r="13" spans="3:6">
      <c r="C13" s="42" t="s">
        <v>72</v>
      </c>
      <c r="D13" s="57">
        <v>42100</v>
      </c>
      <c r="E13" s="58">
        <f>D13+11</f>
        <v>42111</v>
      </c>
    </row>
    <row r="14" spans="3:6">
      <c r="C14" s="42" t="s">
        <v>79</v>
      </c>
      <c r="D14" s="57">
        <v>42125</v>
      </c>
      <c r="E14" s="58">
        <f>D14</f>
        <v>42125</v>
      </c>
    </row>
    <row r="15" spans="3:6">
      <c r="C15" s="42" t="s">
        <v>73</v>
      </c>
      <c r="D15" s="57">
        <v>42138</v>
      </c>
      <c r="E15" s="58">
        <f>D15</f>
        <v>42138</v>
      </c>
    </row>
    <row r="16" spans="3:6">
      <c r="C16" s="40" t="s">
        <v>74</v>
      </c>
      <c r="D16" s="57">
        <v>42149</v>
      </c>
      <c r="E16" s="58">
        <f>D16</f>
        <v>42149</v>
      </c>
    </row>
    <row r="17" spans="1:5" ht="15" thickBot="1">
      <c r="C17" s="43" t="s">
        <v>75</v>
      </c>
      <c r="D17" s="59">
        <v>42186</v>
      </c>
      <c r="E17" s="60">
        <f>D17</f>
        <v>42186</v>
      </c>
    </row>
    <row r="18" spans="1:5" ht="15" thickBot="1">
      <c r="A18" s="32"/>
      <c r="C18" s="31"/>
    </row>
    <row r="19" spans="1:5" ht="20">
      <c r="C19" s="101" t="s">
        <v>81</v>
      </c>
      <c r="D19" s="102"/>
      <c r="E19" s="50"/>
    </row>
    <row r="20" spans="1:5" ht="15" thickBot="1">
      <c r="C20" s="37" t="s">
        <v>76</v>
      </c>
      <c r="D20" s="39" t="s">
        <v>82</v>
      </c>
      <c r="E20" s="51"/>
    </row>
    <row r="21" spans="1:5">
      <c r="C21" s="40" t="s">
        <v>83</v>
      </c>
      <c r="D21" s="61">
        <v>42139</v>
      </c>
      <c r="E21" s="52"/>
    </row>
    <row r="22" spans="1:5">
      <c r="C22" s="41"/>
      <c r="D22" s="62"/>
      <c r="E22" s="52"/>
    </row>
    <row r="23" spans="1:5">
      <c r="C23" s="42"/>
      <c r="D23" s="62"/>
      <c r="E23" s="52"/>
    </row>
    <row r="24" spans="1:5">
      <c r="C24" s="42"/>
      <c r="D24" s="62"/>
      <c r="E24" s="52"/>
    </row>
    <row r="25" spans="1:5">
      <c r="C25" s="42"/>
      <c r="D25" s="62"/>
      <c r="E25" s="52"/>
    </row>
    <row r="26" spans="1:5">
      <c r="C26" s="42"/>
      <c r="D26" s="62"/>
      <c r="E26" s="52"/>
    </row>
    <row r="27" spans="1:5">
      <c r="C27" s="42"/>
      <c r="D27" s="62"/>
      <c r="E27" s="52"/>
    </row>
    <row r="28" spans="1:5">
      <c r="C28" s="42"/>
      <c r="D28" s="62"/>
      <c r="E28" s="52"/>
    </row>
    <row r="29" spans="1:5">
      <c r="C29" s="42"/>
      <c r="D29" s="62"/>
      <c r="E29" s="52"/>
    </row>
    <row r="30" spans="1:5" ht="15" thickBot="1">
      <c r="C30" s="43"/>
      <c r="D30" s="63"/>
      <c r="E30" s="52"/>
    </row>
  </sheetData>
  <sheetProtection sheet="1" objects="1" scenarios="1" selectLockedCells="1"/>
  <mergeCells count="2">
    <mergeCell ref="C5:E5"/>
    <mergeCell ref="C19:D19"/>
  </mergeCells>
  <phoneticPr fontId="8" type="noConversion"/>
  <pageMargins left="0.7" right="0.7" top="0.75" bottom="0.75" header="0.3" footer="0.3"/>
  <headerFooter>
    <oddHeader>&amp;CJDC@School</oddHeader>
    <oddFooter>&amp;CVersion 2014-2015_x000D_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zoomScale="150" zoomScaleNormal="150" zoomScalePageLayoutView="150" workbookViewId="0">
      <selection activeCell="H29" sqref="H29"/>
    </sheetView>
  </sheetViews>
  <sheetFormatPr baseColWidth="10" defaultRowHeight="14" x14ac:dyDescent="0"/>
  <cols>
    <col min="1" max="1" width="13.33203125" customWidth="1"/>
    <col min="2" max="2" width="18.6640625" bestFit="1" customWidth="1"/>
  </cols>
  <sheetData>
    <row r="1" spans="1:2" ht="20">
      <c r="A1" s="103" t="s">
        <v>80</v>
      </c>
      <c r="B1" s="104"/>
    </row>
    <row r="2" spans="1:2" ht="15" thickBot="1">
      <c r="A2" s="38" t="s">
        <v>32</v>
      </c>
      <c r="B2" s="37" t="s">
        <v>76</v>
      </c>
    </row>
    <row r="3" spans="1:2">
      <c r="A3" s="45">
        <v>41883</v>
      </c>
      <c r="B3" s="46" t="s">
        <v>78</v>
      </c>
    </row>
    <row r="4" spans="1:2">
      <c r="A4" s="44">
        <f>'Congés scolaires'!D8</f>
        <v>41909</v>
      </c>
      <c r="B4" s="47" t="str">
        <f>'Congés scolaires'!C8</f>
        <v>Fête FWB</v>
      </c>
    </row>
    <row r="5" spans="1:2">
      <c r="A5" s="44">
        <f>'Congés scolaires'!D9</f>
        <v>41939</v>
      </c>
      <c r="B5" s="48" t="str">
        <f>'Congés scolaires'!C9</f>
        <v>Congé d'automne</v>
      </c>
    </row>
    <row r="6" spans="1:2">
      <c r="A6" s="44">
        <f>A5+1</f>
        <v>41940</v>
      </c>
      <c r="B6" s="48" t="str">
        <f>B5</f>
        <v>Congé d'automne</v>
      </c>
    </row>
    <row r="7" spans="1:2">
      <c r="A7" s="44">
        <f>A6+1</f>
        <v>41941</v>
      </c>
      <c r="B7" s="48" t="str">
        <f>B6</f>
        <v>Congé d'automne</v>
      </c>
    </row>
    <row r="8" spans="1:2">
      <c r="A8" s="44">
        <f>A7+1</f>
        <v>41942</v>
      </c>
      <c r="B8" s="48" t="str">
        <f>B7</f>
        <v>Congé d'automne</v>
      </c>
    </row>
    <row r="9" spans="1:2">
      <c r="A9" s="44">
        <f>A8+1</f>
        <v>41943</v>
      </c>
      <c r="B9" s="49" t="str">
        <f>B8</f>
        <v>Congé d'automne</v>
      </c>
    </row>
    <row r="10" spans="1:2">
      <c r="A10" s="44">
        <f>'Congés scolaires'!D10</f>
        <v>41954</v>
      </c>
      <c r="B10" s="48" t="str">
        <f>'Congés scolaires'!C10</f>
        <v>Armistice</v>
      </c>
    </row>
    <row r="11" spans="1:2">
      <c r="A11" s="44">
        <f>'Congés scolaires'!D11</f>
        <v>41995</v>
      </c>
      <c r="B11" s="48" t="str">
        <f>'Congés scolaires'!C11</f>
        <v>Vacances d'hiver</v>
      </c>
    </row>
    <row r="12" spans="1:2">
      <c r="A12" s="44">
        <f t="shared" ref="A12:A22" si="0">A11+1</f>
        <v>41996</v>
      </c>
      <c r="B12" s="48" t="str">
        <f t="shared" ref="B12:B22" si="1">B11</f>
        <v>Vacances d'hiver</v>
      </c>
    </row>
    <row r="13" spans="1:2">
      <c r="A13" s="44">
        <f t="shared" si="0"/>
        <v>41997</v>
      </c>
      <c r="B13" s="48" t="str">
        <f t="shared" si="1"/>
        <v>Vacances d'hiver</v>
      </c>
    </row>
    <row r="14" spans="1:2">
      <c r="A14" s="44">
        <f t="shared" si="0"/>
        <v>41998</v>
      </c>
      <c r="B14" s="48" t="str">
        <f t="shared" si="1"/>
        <v>Vacances d'hiver</v>
      </c>
    </row>
    <row r="15" spans="1:2">
      <c r="A15" s="44">
        <f t="shared" si="0"/>
        <v>41999</v>
      </c>
      <c r="B15" s="48" t="str">
        <f t="shared" si="1"/>
        <v>Vacances d'hiver</v>
      </c>
    </row>
    <row r="16" spans="1:2">
      <c r="A16" s="44">
        <f t="shared" si="0"/>
        <v>42000</v>
      </c>
      <c r="B16" s="48" t="str">
        <f t="shared" si="1"/>
        <v>Vacances d'hiver</v>
      </c>
    </row>
    <row r="17" spans="1:2">
      <c r="A17" s="44">
        <f t="shared" si="0"/>
        <v>42001</v>
      </c>
      <c r="B17" s="48" t="str">
        <f t="shared" si="1"/>
        <v>Vacances d'hiver</v>
      </c>
    </row>
    <row r="18" spans="1:2">
      <c r="A18" s="44">
        <f t="shared" si="0"/>
        <v>42002</v>
      </c>
      <c r="B18" s="48" t="str">
        <f t="shared" si="1"/>
        <v>Vacances d'hiver</v>
      </c>
    </row>
    <row r="19" spans="1:2">
      <c r="A19" s="44">
        <f t="shared" si="0"/>
        <v>42003</v>
      </c>
      <c r="B19" s="48" t="str">
        <f t="shared" si="1"/>
        <v>Vacances d'hiver</v>
      </c>
    </row>
    <row r="20" spans="1:2">
      <c r="A20" s="44">
        <f t="shared" si="0"/>
        <v>42004</v>
      </c>
      <c r="B20" s="48" t="str">
        <f t="shared" si="1"/>
        <v>Vacances d'hiver</v>
      </c>
    </row>
    <row r="21" spans="1:2">
      <c r="A21" s="44">
        <f t="shared" si="0"/>
        <v>42005</v>
      </c>
      <c r="B21" s="48" t="str">
        <f t="shared" si="1"/>
        <v>Vacances d'hiver</v>
      </c>
    </row>
    <row r="22" spans="1:2">
      <c r="A22" s="44">
        <f t="shared" si="0"/>
        <v>42006</v>
      </c>
      <c r="B22" s="48" t="str">
        <f t="shared" si="1"/>
        <v>Vacances d'hiver</v>
      </c>
    </row>
    <row r="23" spans="1:2">
      <c r="A23" s="44">
        <f>'Congés scolaires'!D12</f>
        <v>42051</v>
      </c>
      <c r="B23" s="48" t="str">
        <f>'Congés scolaires'!C12</f>
        <v>Congé de carnaval</v>
      </c>
    </row>
    <row r="24" spans="1:2">
      <c r="A24" s="44">
        <f>A23+1</f>
        <v>42052</v>
      </c>
      <c r="B24" s="48" t="str">
        <f>B23</f>
        <v>Congé de carnaval</v>
      </c>
    </row>
    <row r="25" spans="1:2">
      <c r="A25" s="44">
        <f>A24+1</f>
        <v>42053</v>
      </c>
      <c r="B25" s="48" t="str">
        <f>B24</f>
        <v>Congé de carnaval</v>
      </c>
    </row>
    <row r="26" spans="1:2">
      <c r="A26" s="44">
        <f>A25+1</f>
        <v>42054</v>
      </c>
      <c r="B26" s="48" t="str">
        <f>B25</f>
        <v>Congé de carnaval</v>
      </c>
    </row>
    <row r="27" spans="1:2">
      <c r="A27" s="44">
        <f>A26+1</f>
        <v>42055</v>
      </c>
      <c r="B27" s="48" t="str">
        <f>B26</f>
        <v>Congé de carnaval</v>
      </c>
    </row>
    <row r="28" spans="1:2">
      <c r="A28" s="44">
        <f>'Congés scolaires'!D13</f>
        <v>42100</v>
      </c>
      <c r="B28" s="48" t="str">
        <f>'Congés scolaires'!C13</f>
        <v>Vacances de printemps</v>
      </c>
    </row>
    <row r="29" spans="1:2">
      <c r="A29" s="44">
        <f t="shared" ref="A29:A39" si="2">A28+1</f>
        <v>42101</v>
      </c>
      <c r="B29" s="48" t="str">
        <f t="shared" ref="B29:B39" si="3">B28</f>
        <v>Vacances de printemps</v>
      </c>
    </row>
    <row r="30" spans="1:2">
      <c r="A30" s="44">
        <f t="shared" si="2"/>
        <v>42102</v>
      </c>
      <c r="B30" s="48" t="str">
        <f t="shared" si="3"/>
        <v>Vacances de printemps</v>
      </c>
    </row>
    <row r="31" spans="1:2">
      <c r="A31" s="44">
        <f t="shared" si="2"/>
        <v>42103</v>
      </c>
      <c r="B31" s="48" t="str">
        <f t="shared" si="3"/>
        <v>Vacances de printemps</v>
      </c>
    </row>
    <row r="32" spans="1:2">
      <c r="A32" s="44">
        <f t="shared" si="2"/>
        <v>42104</v>
      </c>
      <c r="B32" s="48" t="str">
        <f t="shared" si="3"/>
        <v>Vacances de printemps</v>
      </c>
    </row>
    <row r="33" spans="1:2">
      <c r="A33" s="44">
        <f t="shared" si="2"/>
        <v>42105</v>
      </c>
      <c r="B33" s="48" t="str">
        <f t="shared" si="3"/>
        <v>Vacances de printemps</v>
      </c>
    </row>
    <row r="34" spans="1:2">
      <c r="A34" s="44">
        <f t="shared" si="2"/>
        <v>42106</v>
      </c>
      <c r="B34" s="48" t="str">
        <f t="shared" si="3"/>
        <v>Vacances de printemps</v>
      </c>
    </row>
    <row r="35" spans="1:2">
      <c r="A35" s="44">
        <f t="shared" si="2"/>
        <v>42107</v>
      </c>
      <c r="B35" s="48" t="str">
        <f t="shared" si="3"/>
        <v>Vacances de printemps</v>
      </c>
    </row>
    <row r="36" spans="1:2">
      <c r="A36" s="44">
        <f t="shared" si="2"/>
        <v>42108</v>
      </c>
      <c r="B36" s="48" t="str">
        <f t="shared" si="3"/>
        <v>Vacances de printemps</v>
      </c>
    </row>
    <row r="37" spans="1:2">
      <c r="A37" s="44">
        <f t="shared" si="2"/>
        <v>42109</v>
      </c>
      <c r="B37" s="48" t="str">
        <f t="shared" si="3"/>
        <v>Vacances de printemps</v>
      </c>
    </row>
    <row r="38" spans="1:2">
      <c r="A38" s="44">
        <f t="shared" si="2"/>
        <v>42110</v>
      </c>
      <c r="B38" s="48" t="str">
        <f t="shared" si="3"/>
        <v>Vacances de printemps</v>
      </c>
    </row>
    <row r="39" spans="1:2">
      <c r="A39" s="44">
        <f t="shared" si="2"/>
        <v>42111</v>
      </c>
      <c r="B39" s="48" t="str">
        <f t="shared" si="3"/>
        <v>Vacances de printemps</v>
      </c>
    </row>
    <row r="40" spans="1:2">
      <c r="A40" s="44">
        <f>'Congés scolaires'!D14</f>
        <v>42125</v>
      </c>
      <c r="B40" s="48" t="str">
        <f>'Congés scolaires'!C14</f>
        <v>Fête du travail</v>
      </c>
    </row>
    <row r="41" spans="1:2">
      <c r="A41" s="44">
        <f>'Congés scolaires'!D15</f>
        <v>42138</v>
      </c>
      <c r="B41" s="48" t="str">
        <f>'Congés scolaires'!C15</f>
        <v>Ascension</v>
      </c>
    </row>
    <row r="42" spans="1:2">
      <c r="A42" s="44">
        <f>'Congés scolaires'!D16</f>
        <v>42149</v>
      </c>
      <c r="B42" s="49" t="str">
        <f>'Congés scolaires'!C16</f>
        <v>Pentecôte</v>
      </c>
    </row>
    <row r="43" spans="1:2" ht="14" customHeight="1">
      <c r="A43" s="49">
        <f>'Congés scolaires'!D17</f>
        <v>42186</v>
      </c>
      <c r="B43" s="49" t="str">
        <f>'Congés scolaires'!C17</f>
        <v>Vacances d'été</v>
      </c>
    </row>
    <row r="44" spans="1:2">
      <c r="A44" s="53">
        <f>'Congés scolaires'!D21</f>
        <v>42139</v>
      </c>
      <c r="B44" s="54" t="str">
        <f>'Congés scolaires'!C21</f>
        <v>Pont de l'Ascension</v>
      </c>
    </row>
    <row r="45" spans="1:2">
      <c r="A45" s="53">
        <f>'Congés scolaires'!D22</f>
        <v>0</v>
      </c>
      <c r="B45" s="55">
        <f>'Congés scolaires'!C22</f>
        <v>0</v>
      </c>
    </row>
    <row r="46" spans="1:2">
      <c r="A46" s="53">
        <f>'Congés scolaires'!D23</f>
        <v>0</v>
      </c>
      <c r="B46" s="56">
        <f>'Congés scolaires'!C23</f>
        <v>0</v>
      </c>
    </row>
    <row r="47" spans="1:2">
      <c r="A47" s="53">
        <f>'Congés scolaires'!D24</f>
        <v>0</v>
      </c>
      <c r="B47" s="56">
        <f>'Congés scolaires'!C24</f>
        <v>0</v>
      </c>
    </row>
    <row r="48" spans="1:2">
      <c r="A48" s="53">
        <f>'Congés scolaires'!D25</f>
        <v>0</v>
      </c>
      <c r="B48" s="56">
        <f>'Congés scolaires'!C25</f>
        <v>0</v>
      </c>
    </row>
    <row r="49" spans="1:2">
      <c r="A49" s="53">
        <f>'Congés scolaires'!D26</f>
        <v>0</v>
      </c>
      <c r="B49" s="56">
        <f>'Congés scolaires'!C26</f>
        <v>0</v>
      </c>
    </row>
    <row r="50" spans="1:2">
      <c r="A50" s="53">
        <f>'Congés scolaires'!D27</f>
        <v>0</v>
      </c>
      <c r="B50" s="56">
        <f>'Congés scolaires'!C27</f>
        <v>0</v>
      </c>
    </row>
    <row r="51" spans="1:2">
      <c r="A51" s="53">
        <f>'Congés scolaires'!D28</f>
        <v>0</v>
      </c>
      <c r="B51" s="56">
        <f>'Congés scolaires'!C28</f>
        <v>0</v>
      </c>
    </row>
    <row r="52" spans="1:2">
      <c r="A52" s="53">
        <f>'Congés scolaires'!D29</f>
        <v>0</v>
      </c>
      <c r="B52" s="56">
        <f>'Congés scolaires'!C29</f>
        <v>0</v>
      </c>
    </row>
    <row r="53" spans="1:2">
      <c r="A53" s="53">
        <f>'Congés scolaires'!D30</f>
        <v>0</v>
      </c>
      <c r="B53" s="56">
        <f>'Congés scolaires'!C30</f>
        <v>0</v>
      </c>
    </row>
  </sheetData>
  <mergeCells count="1">
    <mergeCell ref="A1:B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 enableFormatConditionsCalculation="0"/>
  <dimension ref="A1:L64"/>
  <sheetViews>
    <sheetView showGridLines="0" showRowColHeaders="0" workbookViewId="0">
      <selection sqref="A1:B1"/>
    </sheetView>
  </sheetViews>
  <sheetFormatPr baseColWidth="10" defaultColWidth="13.5" defaultRowHeight="23.25" customHeight="1" x14ac:dyDescent="0"/>
  <cols>
    <col min="1" max="1" width="6.83203125" bestFit="1" customWidth="1"/>
    <col min="2" max="2" width="23.6640625" customWidth="1"/>
    <col min="3" max="3" width="6.83203125" bestFit="1" customWidth="1"/>
    <col min="4" max="4" width="23.6640625" customWidth="1"/>
    <col min="5" max="5" width="6.83203125" bestFit="1" customWidth="1"/>
    <col min="6" max="6" width="23.6640625" customWidth="1"/>
    <col min="7" max="7" width="6.83203125" bestFit="1" customWidth="1"/>
    <col min="8" max="8" width="22.1640625" customWidth="1"/>
    <col min="9" max="9" width="6.83203125" bestFit="1" customWidth="1"/>
    <col min="10" max="10" width="22.1640625" customWidth="1"/>
    <col min="11" max="11" width="6.83203125" bestFit="1" customWidth="1"/>
    <col min="12" max="12" width="22.1640625" customWidth="1"/>
  </cols>
  <sheetData>
    <row r="1" spans="1:12" ht="23.25" customHeight="1" thickBot="1">
      <c r="A1" s="107">
        <v>41852</v>
      </c>
      <c r="B1" s="108"/>
      <c r="C1" s="111">
        <f>A32+1</f>
        <v>41883</v>
      </c>
      <c r="D1" s="111"/>
      <c r="E1" s="109">
        <f>C31+1</f>
        <v>41913</v>
      </c>
      <c r="F1" s="110"/>
      <c r="G1" s="109">
        <f>E32+1</f>
        <v>41944</v>
      </c>
      <c r="H1" s="110"/>
      <c r="I1" s="111">
        <f>G31+1</f>
        <v>41974</v>
      </c>
      <c r="J1" s="111"/>
      <c r="K1" s="109">
        <f>I32+1</f>
        <v>42005</v>
      </c>
      <c r="L1" s="110"/>
    </row>
    <row r="2" spans="1:12" ht="23.25" customHeight="1" thickBot="1">
      <c r="A2" s="33">
        <f>A1</f>
        <v>41852</v>
      </c>
      <c r="B2" s="3" t="str">
        <f>IF(ISERROR(VLOOKUP(A2,'Liste des jours fériés'!$A$3:$B$53,2,FALSE)),"",VLOOKUP(A2,'Liste des jours fériés'!$A$3:$B$53,2,FALSE))</f>
        <v/>
      </c>
      <c r="C2" s="34">
        <f>C1</f>
        <v>41883</v>
      </c>
      <c r="D2" s="3" t="str">
        <f>IF(ISERROR(VLOOKUP(C2,'Liste des jours fériés'!$A$3:$B$53,2,FALSE)),"",VLOOKUP(C2,'Liste des jours fériés'!$A$3:$B$53,2,FALSE))</f>
        <v>Rentrée des classes</v>
      </c>
      <c r="E2" s="33">
        <f>E1</f>
        <v>41913</v>
      </c>
      <c r="F2" s="3" t="str">
        <f>IF(ISERROR(VLOOKUP(E2,'Liste des jours fériés'!$A$3:$B$53,2,FALSE)),"",VLOOKUP(E2,'Liste des jours fériés'!$A$3:$B$53,2,FALSE))</f>
        <v/>
      </c>
      <c r="G2" s="33">
        <f>G1</f>
        <v>41944</v>
      </c>
      <c r="H2" s="3" t="str">
        <f>IF(ISERROR(VLOOKUP(G2,'Liste des jours fériés'!$A$3:$B$53,2,FALSE)),"",VLOOKUP(G2,'Liste des jours fériés'!$A$3:$B$53,2,FALSE))</f>
        <v/>
      </c>
      <c r="I2" s="34">
        <f>I1</f>
        <v>41974</v>
      </c>
      <c r="J2" s="3" t="str">
        <f>IF(ISERROR(VLOOKUP(I2,'Liste des jours fériés'!$A$3:$B$53,2,FALSE)),"",VLOOKUP(I2,'Liste des jours fériés'!$A$3:$B$53,2,FALSE))</f>
        <v/>
      </c>
      <c r="K2" s="33">
        <f>K1</f>
        <v>42005</v>
      </c>
      <c r="L2" s="3" t="str">
        <f>IF(ISERROR(VLOOKUP(K2,'Liste des jours fériés'!$A$3:$B$53,2,FALSE)),"",VLOOKUP(K2,'Liste des jours fériés'!$A$3:$B$53,2,FALSE))</f>
        <v>Vacances d'hiver</v>
      </c>
    </row>
    <row r="3" spans="1:12" ht="23.25" customHeight="1" thickBot="1">
      <c r="A3" s="33">
        <f>A2+1</f>
        <v>41853</v>
      </c>
      <c r="B3" s="3" t="str">
        <f>IF(ISERROR(VLOOKUP(A3,'Liste des jours fériés'!$A$3:$B$53,2,FALSE)),"",VLOOKUP(A3,'Liste des jours fériés'!$A$3:$B$53,2,FALSE))</f>
        <v/>
      </c>
      <c r="C3" s="34">
        <f>C2+1</f>
        <v>41884</v>
      </c>
      <c r="D3" s="3" t="str">
        <f>IF(ISERROR(VLOOKUP(C3,'Liste des jours fériés'!$A$3:$B$53,2,FALSE)),"",VLOOKUP(C3,'Liste des jours fériés'!$A$3:$B$53,2,FALSE))</f>
        <v/>
      </c>
      <c r="E3" s="33">
        <f>E2+1</f>
        <v>41914</v>
      </c>
      <c r="F3" s="3" t="str">
        <f>IF(ISERROR(VLOOKUP(E3,'Liste des jours fériés'!$A$3:$B$53,2,FALSE)),"",VLOOKUP(E3,'Liste des jours fériés'!$A$3:$B$53,2,FALSE))</f>
        <v/>
      </c>
      <c r="G3" s="33">
        <f>G2+1</f>
        <v>41945</v>
      </c>
      <c r="H3" s="3" t="str">
        <f>IF(ISERROR(VLOOKUP(G3,'Liste des jours fériés'!$A$3:$B$53,2,FALSE)),"",VLOOKUP(G3,'Liste des jours fériés'!$A$3:$B$53,2,FALSE))</f>
        <v/>
      </c>
      <c r="I3" s="34">
        <f>I2+1</f>
        <v>41975</v>
      </c>
      <c r="J3" s="3" t="str">
        <f>IF(ISERROR(VLOOKUP(I3,'Liste des jours fériés'!$A$3:$B$53,2,FALSE)),"",VLOOKUP(I3,'Liste des jours fériés'!$A$3:$B$53,2,FALSE))</f>
        <v/>
      </c>
      <c r="K3" s="33">
        <f>K2+1</f>
        <v>42006</v>
      </c>
      <c r="L3" s="3" t="str">
        <f>IF(ISERROR(VLOOKUP(K3,'Liste des jours fériés'!$A$3:$B$53,2,FALSE)),"",VLOOKUP(K3,'Liste des jours fériés'!$A$3:$B$53,2,FALSE))</f>
        <v>Vacances d'hiver</v>
      </c>
    </row>
    <row r="4" spans="1:12" ht="23.25" customHeight="1" thickBot="1">
      <c r="A4" s="33">
        <f t="shared" ref="A4:A32" si="0">A3+1</f>
        <v>41854</v>
      </c>
      <c r="B4" s="3" t="str">
        <f>IF(ISERROR(VLOOKUP(A4,'Liste des jours fériés'!$A$3:$B$53,2,FALSE)),"",VLOOKUP(A4,'Liste des jours fériés'!$A$3:$B$53,2,FALSE))</f>
        <v/>
      </c>
      <c r="C4" s="34">
        <f t="shared" ref="C4:C31" si="1">C3+1</f>
        <v>41885</v>
      </c>
      <c r="D4" s="3" t="str">
        <f>IF(ISERROR(VLOOKUP(C4,'Liste des jours fériés'!$A$3:$B$53,2,FALSE)),"",VLOOKUP(C4,'Liste des jours fériés'!$A$3:$B$53,2,FALSE))</f>
        <v/>
      </c>
      <c r="E4" s="33">
        <f t="shared" ref="E4:E31" si="2">E3+1</f>
        <v>41915</v>
      </c>
      <c r="F4" s="3" t="str">
        <f>IF(ISERROR(VLOOKUP(E4,'Liste des jours fériés'!$A$3:$B$53,2,FALSE)),"",VLOOKUP(E4,'Liste des jours fériés'!$A$3:$B$53,2,FALSE))</f>
        <v/>
      </c>
      <c r="G4" s="33">
        <f t="shared" ref="G4:G31" si="3">G3+1</f>
        <v>41946</v>
      </c>
      <c r="H4" s="3" t="str">
        <f>IF(ISERROR(VLOOKUP(G4,'Liste des jours fériés'!$A$3:$B$53,2,FALSE)),"",VLOOKUP(G4,'Liste des jours fériés'!$A$3:$B$53,2,FALSE))</f>
        <v/>
      </c>
      <c r="I4" s="34">
        <f t="shared" ref="I4:I32" si="4">I3+1</f>
        <v>41976</v>
      </c>
      <c r="J4" s="3" t="str">
        <f>IF(ISERROR(VLOOKUP(I4,'Liste des jours fériés'!$A$3:$B$53,2,FALSE)),"",VLOOKUP(I4,'Liste des jours fériés'!$A$3:$B$53,2,FALSE))</f>
        <v/>
      </c>
      <c r="K4" s="33">
        <f t="shared" ref="K4:K31" si="5">K3+1</f>
        <v>42007</v>
      </c>
      <c r="L4" s="3" t="str">
        <f>IF(ISERROR(VLOOKUP(K4,'Liste des jours fériés'!$A$3:$B$53,2,FALSE)),"",VLOOKUP(K4,'Liste des jours fériés'!$A$3:$B$53,2,FALSE))</f>
        <v/>
      </c>
    </row>
    <row r="5" spans="1:12" ht="23.25" customHeight="1" thickBot="1">
      <c r="A5" s="33">
        <f t="shared" si="0"/>
        <v>41855</v>
      </c>
      <c r="B5" s="3" t="str">
        <f>IF(ISERROR(VLOOKUP(A5,'Liste des jours fériés'!$A$3:$B$53,2,FALSE)),"",VLOOKUP(A5,'Liste des jours fériés'!$A$3:$B$53,2,FALSE))</f>
        <v/>
      </c>
      <c r="C5" s="34">
        <f t="shared" si="1"/>
        <v>41886</v>
      </c>
      <c r="D5" s="3" t="str">
        <f>IF(ISERROR(VLOOKUP(C5,'Liste des jours fériés'!$A$3:$B$53,2,FALSE)),"",VLOOKUP(C5,'Liste des jours fériés'!$A$3:$B$53,2,FALSE))</f>
        <v/>
      </c>
      <c r="E5" s="33">
        <f t="shared" si="2"/>
        <v>41916</v>
      </c>
      <c r="F5" s="3" t="str">
        <f>IF(ISERROR(VLOOKUP(E5,'Liste des jours fériés'!$A$3:$B$53,2,FALSE)),"",VLOOKUP(E5,'Liste des jours fériés'!$A$3:$B$53,2,FALSE))</f>
        <v/>
      </c>
      <c r="G5" s="33">
        <f t="shared" si="3"/>
        <v>41947</v>
      </c>
      <c r="H5" s="3" t="str">
        <f>IF(ISERROR(VLOOKUP(G5,'Liste des jours fériés'!$A$3:$B$53,2,FALSE)),"",VLOOKUP(G5,'Liste des jours fériés'!$A$3:$B$53,2,FALSE))</f>
        <v/>
      </c>
      <c r="I5" s="34">
        <f t="shared" si="4"/>
        <v>41977</v>
      </c>
      <c r="J5" s="3" t="str">
        <f>IF(ISERROR(VLOOKUP(I5,'Liste des jours fériés'!$A$3:$B$53,2,FALSE)),"",VLOOKUP(I5,'Liste des jours fériés'!$A$3:$B$53,2,FALSE))</f>
        <v/>
      </c>
      <c r="K5" s="33">
        <f t="shared" si="5"/>
        <v>42008</v>
      </c>
      <c r="L5" s="3" t="str">
        <f>IF(ISERROR(VLOOKUP(K5,'Liste des jours fériés'!$A$3:$B$53,2,FALSE)),"",VLOOKUP(K5,'Liste des jours fériés'!$A$3:$B$53,2,FALSE))</f>
        <v/>
      </c>
    </row>
    <row r="6" spans="1:12" ht="23.25" customHeight="1" thickBot="1">
      <c r="A6" s="33">
        <f t="shared" si="0"/>
        <v>41856</v>
      </c>
      <c r="B6" s="3" t="str">
        <f>IF(ISERROR(VLOOKUP(A6,'Liste des jours fériés'!$A$3:$B$53,2,FALSE)),"",VLOOKUP(A6,'Liste des jours fériés'!$A$3:$B$53,2,FALSE))</f>
        <v/>
      </c>
      <c r="C6" s="34">
        <f t="shared" si="1"/>
        <v>41887</v>
      </c>
      <c r="D6" s="3" t="str">
        <f>IF(ISERROR(VLOOKUP(C6,'Liste des jours fériés'!$A$3:$B$53,2,FALSE)),"",VLOOKUP(C6,'Liste des jours fériés'!$A$3:$B$53,2,FALSE))</f>
        <v/>
      </c>
      <c r="E6" s="33">
        <f t="shared" si="2"/>
        <v>41917</v>
      </c>
      <c r="F6" s="3" t="str">
        <f>IF(ISERROR(VLOOKUP(E6,'Liste des jours fériés'!$A$3:$B$53,2,FALSE)),"",VLOOKUP(E6,'Liste des jours fériés'!$A$3:$B$53,2,FALSE))</f>
        <v/>
      </c>
      <c r="G6" s="33">
        <f t="shared" si="3"/>
        <v>41948</v>
      </c>
      <c r="H6" s="3" t="str">
        <f>IF(ISERROR(VLOOKUP(G6,'Liste des jours fériés'!$A$3:$B$53,2,FALSE)),"",VLOOKUP(G6,'Liste des jours fériés'!$A$3:$B$53,2,FALSE))</f>
        <v/>
      </c>
      <c r="I6" s="34">
        <f t="shared" si="4"/>
        <v>41978</v>
      </c>
      <c r="J6" s="3" t="str">
        <f>IF(ISERROR(VLOOKUP(I6,'Liste des jours fériés'!$A$3:$B$53,2,FALSE)),"",VLOOKUP(I6,'Liste des jours fériés'!$A$3:$B$53,2,FALSE))</f>
        <v/>
      </c>
      <c r="K6" s="33">
        <f t="shared" si="5"/>
        <v>42009</v>
      </c>
      <c r="L6" s="3" t="str">
        <f>IF(ISERROR(VLOOKUP(K6,'Liste des jours fériés'!$A$3:$B$53,2,FALSE)),"",VLOOKUP(K6,'Liste des jours fériés'!$A$3:$B$53,2,FALSE))</f>
        <v/>
      </c>
    </row>
    <row r="7" spans="1:12" ht="23.25" customHeight="1" thickBot="1">
      <c r="A7" s="33">
        <f t="shared" si="0"/>
        <v>41857</v>
      </c>
      <c r="B7" s="3" t="str">
        <f>IF(ISERROR(VLOOKUP(A7,'Liste des jours fériés'!$A$3:$B$53,2,FALSE)),"",VLOOKUP(A7,'Liste des jours fériés'!$A$3:$B$53,2,FALSE))</f>
        <v/>
      </c>
      <c r="C7" s="34">
        <f t="shared" si="1"/>
        <v>41888</v>
      </c>
      <c r="D7" s="3" t="str">
        <f>IF(ISERROR(VLOOKUP(C7,'Liste des jours fériés'!$A$3:$B$53,2,FALSE)),"",VLOOKUP(C7,'Liste des jours fériés'!$A$3:$B$53,2,FALSE))</f>
        <v/>
      </c>
      <c r="E7" s="33">
        <f t="shared" si="2"/>
        <v>41918</v>
      </c>
      <c r="F7" s="3" t="str">
        <f>IF(ISERROR(VLOOKUP(E7,'Liste des jours fériés'!$A$3:$B$53,2,FALSE)),"",VLOOKUP(E7,'Liste des jours fériés'!$A$3:$B$53,2,FALSE))</f>
        <v/>
      </c>
      <c r="G7" s="33">
        <f t="shared" si="3"/>
        <v>41949</v>
      </c>
      <c r="H7" s="3" t="str">
        <f>IF(ISERROR(VLOOKUP(G7,'Liste des jours fériés'!$A$3:$B$53,2,FALSE)),"",VLOOKUP(G7,'Liste des jours fériés'!$A$3:$B$53,2,FALSE))</f>
        <v/>
      </c>
      <c r="I7" s="34">
        <f t="shared" si="4"/>
        <v>41979</v>
      </c>
      <c r="J7" s="3" t="str">
        <f>IF(ISERROR(VLOOKUP(I7,'Liste des jours fériés'!$A$3:$B$53,2,FALSE)),"",VLOOKUP(I7,'Liste des jours fériés'!$A$3:$B$53,2,FALSE))</f>
        <v/>
      </c>
      <c r="K7" s="33">
        <f t="shared" si="5"/>
        <v>42010</v>
      </c>
      <c r="L7" s="3" t="str">
        <f>IF(ISERROR(VLOOKUP(K7,'Liste des jours fériés'!$A$3:$B$53,2,FALSE)),"",VLOOKUP(K7,'Liste des jours fériés'!$A$3:$B$53,2,FALSE))</f>
        <v/>
      </c>
    </row>
    <row r="8" spans="1:12" ht="23.25" customHeight="1" thickBot="1">
      <c r="A8" s="33">
        <f t="shared" si="0"/>
        <v>41858</v>
      </c>
      <c r="B8" s="3" t="str">
        <f>IF(ISERROR(VLOOKUP(A8,'Liste des jours fériés'!$A$3:$B$53,2,FALSE)),"",VLOOKUP(A8,'Liste des jours fériés'!$A$3:$B$53,2,FALSE))</f>
        <v/>
      </c>
      <c r="C8" s="34">
        <f t="shared" si="1"/>
        <v>41889</v>
      </c>
      <c r="D8" s="3" t="str">
        <f>IF(ISERROR(VLOOKUP(C8,'Liste des jours fériés'!$A$3:$B$53,2,FALSE)),"",VLOOKUP(C8,'Liste des jours fériés'!$A$3:$B$53,2,FALSE))</f>
        <v/>
      </c>
      <c r="E8" s="33">
        <f t="shared" si="2"/>
        <v>41919</v>
      </c>
      <c r="F8" s="3" t="str">
        <f>IF(ISERROR(VLOOKUP(E8,'Liste des jours fériés'!$A$3:$B$53,2,FALSE)),"",VLOOKUP(E8,'Liste des jours fériés'!$A$3:$B$53,2,FALSE))</f>
        <v/>
      </c>
      <c r="G8" s="33">
        <f t="shared" si="3"/>
        <v>41950</v>
      </c>
      <c r="H8" s="3" t="str">
        <f>IF(ISERROR(VLOOKUP(G8,'Liste des jours fériés'!$A$3:$B$53,2,FALSE)),"",VLOOKUP(G8,'Liste des jours fériés'!$A$3:$B$53,2,FALSE))</f>
        <v/>
      </c>
      <c r="I8" s="34">
        <f t="shared" si="4"/>
        <v>41980</v>
      </c>
      <c r="J8" s="3" t="str">
        <f>IF(ISERROR(VLOOKUP(I8,'Liste des jours fériés'!$A$3:$B$53,2,FALSE)),"",VLOOKUP(I8,'Liste des jours fériés'!$A$3:$B$53,2,FALSE))</f>
        <v/>
      </c>
      <c r="K8" s="33">
        <f t="shared" si="5"/>
        <v>42011</v>
      </c>
      <c r="L8" s="3" t="str">
        <f>IF(ISERROR(VLOOKUP(K8,'Liste des jours fériés'!$A$3:$B$53,2,FALSE)),"",VLOOKUP(K8,'Liste des jours fériés'!$A$3:$B$53,2,FALSE))</f>
        <v/>
      </c>
    </row>
    <row r="9" spans="1:12" ht="23.25" customHeight="1" thickBot="1">
      <c r="A9" s="33">
        <f t="shared" si="0"/>
        <v>41859</v>
      </c>
      <c r="B9" s="3" t="str">
        <f>IF(ISERROR(VLOOKUP(A9,'Liste des jours fériés'!$A$3:$B$53,2,FALSE)),"",VLOOKUP(A9,'Liste des jours fériés'!$A$3:$B$53,2,FALSE))</f>
        <v/>
      </c>
      <c r="C9" s="34">
        <f t="shared" si="1"/>
        <v>41890</v>
      </c>
      <c r="D9" s="3" t="str">
        <f>IF(ISERROR(VLOOKUP(C9,'Liste des jours fériés'!$A$3:$B$53,2,FALSE)),"",VLOOKUP(C9,'Liste des jours fériés'!$A$3:$B$53,2,FALSE))</f>
        <v/>
      </c>
      <c r="E9" s="33">
        <f t="shared" si="2"/>
        <v>41920</v>
      </c>
      <c r="F9" s="3" t="str">
        <f>IF(ISERROR(VLOOKUP(E9,'Liste des jours fériés'!$A$3:$B$53,2,FALSE)),"",VLOOKUP(E9,'Liste des jours fériés'!$A$3:$B$53,2,FALSE))</f>
        <v/>
      </c>
      <c r="G9" s="33">
        <f t="shared" si="3"/>
        <v>41951</v>
      </c>
      <c r="H9" s="3" t="str">
        <f>IF(ISERROR(VLOOKUP(G9,'Liste des jours fériés'!$A$3:$B$53,2,FALSE)),"",VLOOKUP(G9,'Liste des jours fériés'!$A$3:$B$53,2,FALSE))</f>
        <v/>
      </c>
      <c r="I9" s="34">
        <f t="shared" si="4"/>
        <v>41981</v>
      </c>
      <c r="J9" s="3" t="str">
        <f>IF(ISERROR(VLOOKUP(I9,'Liste des jours fériés'!$A$3:$B$53,2,FALSE)),"",VLOOKUP(I9,'Liste des jours fériés'!$A$3:$B$53,2,FALSE))</f>
        <v/>
      </c>
      <c r="K9" s="33">
        <f t="shared" si="5"/>
        <v>42012</v>
      </c>
      <c r="L9" s="3" t="str">
        <f>IF(ISERROR(VLOOKUP(K9,'Liste des jours fériés'!$A$3:$B$53,2,FALSE)),"",VLOOKUP(K9,'Liste des jours fériés'!$A$3:$B$53,2,FALSE))</f>
        <v/>
      </c>
    </row>
    <row r="10" spans="1:12" ht="23.25" customHeight="1" thickBot="1">
      <c r="A10" s="33">
        <f t="shared" si="0"/>
        <v>41860</v>
      </c>
      <c r="B10" s="3" t="str">
        <f>IF(ISERROR(VLOOKUP(A10,'Liste des jours fériés'!$A$3:$B$53,2,FALSE)),"",VLOOKUP(A10,'Liste des jours fériés'!$A$3:$B$53,2,FALSE))</f>
        <v/>
      </c>
      <c r="C10" s="34">
        <f t="shared" si="1"/>
        <v>41891</v>
      </c>
      <c r="D10" s="3" t="str">
        <f>IF(ISERROR(VLOOKUP(C10,'Liste des jours fériés'!$A$3:$B$53,2,FALSE)),"",VLOOKUP(C10,'Liste des jours fériés'!$A$3:$B$53,2,FALSE))</f>
        <v/>
      </c>
      <c r="E10" s="33">
        <f t="shared" si="2"/>
        <v>41921</v>
      </c>
      <c r="F10" s="3" t="str">
        <f>IF(ISERROR(VLOOKUP(E10,'Liste des jours fériés'!$A$3:$B$53,2,FALSE)),"",VLOOKUP(E10,'Liste des jours fériés'!$A$3:$B$53,2,FALSE))</f>
        <v/>
      </c>
      <c r="G10" s="33">
        <f t="shared" si="3"/>
        <v>41952</v>
      </c>
      <c r="H10" s="3" t="str">
        <f>IF(ISERROR(VLOOKUP(G10,'Liste des jours fériés'!$A$3:$B$53,2,FALSE)),"",VLOOKUP(G10,'Liste des jours fériés'!$A$3:$B$53,2,FALSE))</f>
        <v/>
      </c>
      <c r="I10" s="34">
        <f t="shared" si="4"/>
        <v>41982</v>
      </c>
      <c r="J10" s="3" t="str">
        <f>IF(ISERROR(VLOOKUP(I10,'Liste des jours fériés'!$A$3:$B$53,2,FALSE)),"",VLOOKUP(I10,'Liste des jours fériés'!$A$3:$B$53,2,FALSE))</f>
        <v/>
      </c>
      <c r="K10" s="33">
        <f t="shared" si="5"/>
        <v>42013</v>
      </c>
      <c r="L10" s="3" t="str">
        <f>IF(ISERROR(VLOOKUP(K10,'Liste des jours fériés'!$A$3:$B$53,2,FALSE)),"",VLOOKUP(K10,'Liste des jours fériés'!$A$3:$B$53,2,FALSE))</f>
        <v/>
      </c>
    </row>
    <row r="11" spans="1:12" ht="23.25" customHeight="1" thickBot="1">
      <c r="A11" s="33">
        <f t="shared" si="0"/>
        <v>41861</v>
      </c>
      <c r="B11" s="3" t="str">
        <f>IF(ISERROR(VLOOKUP(A11,'Liste des jours fériés'!$A$3:$B$53,2,FALSE)),"",VLOOKUP(A11,'Liste des jours fériés'!$A$3:$B$53,2,FALSE))</f>
        <v/>
      </c>
      <c r="C11" s="34">
        <f t="shared" si="1"/>
        <v>41892</v>
      </c>
      <c r="D11" s="3" t="str">
        <f>IF(ISERROR(VLOOKUP(C11,'Liste des jours fériés'!$A$3:$B$53,2,FALSE)),"",VLOOKUP(C11,'Liste des jours fériés'!$A$3:$B$53,2,FALSE))</f>
        <v/>
      </c>
      <c r="E11" s="33">
        <f t="shared" si="2"/>
        <v>41922</v>
      </c>
      <c r="F11" s="3" t="str">
        <f>IF(ISERROR(VLOOKUP(E11,'Liste des jours fériés'!$A$3:$B$53,2,FALSE)),"",VLOOKUP(E11,'Liste des jours fériés'!$A$3:$B$53,2,FALSE))</f>
        <v/>
      </c>
      <c r="G11" s="33">
        <f t="shared" si="3"/>
        <v>41953</v>
      </c>
      <c r="H11" s="3" t="str">
        <f>IF(ISERROR(VLOOKUP(G11,'Liste des jours fériés'!$A$3:$B$53,2,FALSE)),"",VLOOKUP(G11,'Liste des jours fériés'!$A$3:$B$53,2,FALSE))</f>
        <v/>
      </c>
      <c r="I11" s="34">
        <f t="shared" si="4"/>
        <v>41983</v>
      </c>
      <c r="J11" s="3" t="str">
        <f>IF(ISERROR(VLOOKUP(I11,'Liste des jours fériés'!$A$3:$B$53,2,FALSE)),"",VLOOKUP(I11,'Liste des jours fériés'!$A$3:$B$53,2,FALSE))</f>
        <v/>
      </c>
      <c r="K11" s="33">
        <f t="shared" si="5"/>
        <v>42014</v>
      </c>
      <c r="L11" s="3" t="str">
        <f>IF(ISERROR(VLOOKUP(K11,'Liste des jours fériés'!$A$3:$B$53,2,FALSE)),"",VLOOKUP(K11,'Liste des jours fériés'!$A$3:$B$53,2,FALSE))</f>
        <v/>
      </c>
    </row>
    <row r="12" spans="1:12" ht="23.25" customHeight="1" thickBot="1">
      <c r="A12" s="33">
        <f t="shared" si="0"/>
        <v>41862</v>
      </c>
      <c r="B12" s="3" t="str">
        <f>IF(ISERROR(VLOOKUP(A12,'Liste des jours fériés'!$A$3:$B$53,2,FALSE)),"",VLOOKUP(A12,'Liste des jours fériés'!$A$3:$B$53,2,FALSE))</f>
        <v/>
      </c>
      <c r="C12" s="34">
        <f t="shared" si="1"/>
        <v>41893</v>
      </c>
      <c r="D12" s="3" t="str">
        <f>IF(ISERROR(VLOOKUP(C12,'Liste des jours fériés'!$A$3:$B$53,2,FALSE)),"",VLOOKUP(C12,'Liste des jours fériés'!$A$3:$B$53,2,FALSE))</f>
        <v/>
      </c>
      <c r="E12" s="33">
        <f t="shared" si="2"/>
        <v>41923</v>
      </c>
      <c r="F12" s="3" t="str">
        <f>IF(ISERROR(VLOOKUP(E12,'Liste des jours fériés'!$A$3:$B$53,2,FALSE)),"",VLOOKUP(E12,'Liste des jours fériés'!$A$3:$B$53,2,FALSE))</f>
        <v/>
      </c>
      <c r="G12" s="33">
        <f t="shared" si="3"/>
        <v>41954</v>
      </c>
      <c r="H12" s="3" t="str">
        <f>IF(ISERROR(VLOOKUP(G12,'Liste des jours fériés'!$A$3:$B$53,2,FALSE)),"",VLOOKUP(G12,'Liste des jours fériés'!$A$3:$B$53,2,FALSE))</f>
        <v>Armistice</v>
      </c>
      <c r="I12" s="34">
        <f t="shared" si="4"/>
        <v>41984</v>
      </c>
      <c r="J12" s="3" t="str">
        <f>IF(ISERROR(VLOOKUP(I12,'Liste des jours fériés'!$A$3:$B$53,2,FALSE)),"",VLOOKUP(I12,'Liste des jours fériés'!$A$3:$B$53,2,FALSE))</f>
        <v/>
      </c>
      <c r="K12" s="33">
        <f t="shared" si="5"/>
        <v>42015</v>
      </c>
      <c r="L12" s="3" t="str">
        <f>IF(ISERROR(VLOOKUP(K12,'Liste des jours fériés'!$A$3:$B$53,2,FALSE)),"",VLOOKUP(K12,'Liste des jours fériés'!$A$3:$B$53,2,FALSE))</f>
        <v/>
      </c>
    </row>
    <row r="13" spans="1:12" ht="23.25" customHeight="1" thickBot="1">
      <c r="A13" s="33">
        <f t="shared" si="0"/>
        <v>41863</v>
      </c>
      <c r="B13" s="3" t="str">
        <f>IF(ISERROR(VLOOKUP(A13,'Liste des jours fériés'!$A$3:$B$53,2,FALSE)),"",VLOOKUP(A13,'Liste des jours fériés'!$A$3:$B$53,2,FALSE))</f>
        <v/>
      </c>
      <c r="C13" s="34">
        <f t="shared" si="1"/>
        <v>41894</v>
      </c>
      <c r="D13" s="3" t="str">
        <f>IF(ISERROR(VLOOKUP(C13,'Liste des jours fériés'!$A$3:$B$53,2,FALSE)),"",VLOOKUP(C13,'Liste des jours fériés'!$A$3:$B$53,2,FALSE))</f>
        <v/>
      </c>
      <c r="E13" s="33">
        <f t="shared" si="2"/>
        <v>41924</v>
      </c>
      <c r="F13" s="3" t="str">
        <f>IF(ISERROR(VLOOKUP(E13,'Liste des jours fériés'!$A$3:$B$53,2,FALSE)),"",VLOOKUP(E13,'Liste des jours fériés'!$A$3:$B$53,2,FALSE))</f>
        <v/>
      </c>
      <c r="G13" s="33">
        <f t="shared" si="3"/>
        <v>41955</v>
      </c>
      <c r="H13" s="3" t="str">
        <f>IF(ISERROR(VLOOKUP(G13,'Liste des jours fériés'!$A$3:$B$53,2,FALSE)),"",VLOOKUP(G13,'Liste des jours fériés'!$A$3:$B$53,2,FALSE))</f>
        <v/>
      </c>
      <c r="I13" s="34">
        <f t="shared" si="4"/>
        <v>41985</v>
      </c>
      <c r="J13" s="3" t="str">
        <f>IF(ISERROR(VLOOKUP(I13,'Liste des jours fériés'!$A$3:$B$53,2,FALSE)),"",VLOOKUP(I13,'Liste des jours fériés'!$A$3:$B$53,2,FALSE))</f>
        <v/>
      </c>
      <c r="K13" s="33">
        <f t="shared" si="5"/>
        <v>42016</v>
      </c>
      <c r="L13" s="3" t="str">
        <f>IF(ISERROR(VLOOKUP(K13,'Liste des jours fériés'!$A$3:$B$53,2,FALSE)),"",VLOOKUP(K13,'Liste des jours fériés'!$A$3:$B$53,2,FALSE))</f>
        <v/>
      </c>
    </row>
    <row r="14" spans="1:12" ht="23.25" customHeight="1" thickBot="1">
      <c r="A14" s="33">
        <f t="shared" si="0"/>
        <v>41864</v>
      </c>
      <c r="B14" s="3" t="str">
        <f>IF(ISERROR(VLOOKUP(A14,'Liste des jours fériés'!$A$3:$B$53,2,FALSE)),"",VLOOKUP(A14,'Liste des jours fériés'!$A$3:$B$53,2,FALSE))</f>
        <v/>
      </c>
      <c r="C14" s="34">
        <f t="shared" si="1"/>
        <v>41895</v>
      </c>
      <c r="D14" s="3" t="str">
        <f>IF(ISERROR(VLOOKUP(C14,'Liste des jours fériés'!$A$3:$B$53,2,FALSE)),"",VLOOKUP(C14,'Liste des jours fériés'!$A$3:$B$53,2,FALSE))</f>
        <v/>
      </c>
      <c r="E14" s="33">
        <f t="shared" si="2"/>
        <v>41925</v>
      </c>
      <c r="F14" s="3" t="str">
        <f>IF(ISERROR(VLOOKUP(E14,'Liste des jours fériés'!$A$3:$B$53,2,FALSE)),"",VLOOKUP(E14,'Liste des jours fériés'!$A$3:$B$53,2,FALSE))</f>
        <v/>
      </c>
      <c r="G14" s="33">
        <f t="shared" si="3"/>
        <v>41956</v>
      </c>
      <c r="H14" s="3" t="str">
        <f>IF(ISERROR(VLOOKUP(G14,'Liste des jours fériés'!$A$3:$B$53,2,FALSE)),"",VLOOKUP(G14,'Liste des jours fériés'!$A$3:$B$53,2,FALSE))</f>
        <v/>
      </c>
      <c r="I14" s="34">
        <f t="shared" si="4"/>
        <v>41986</v>
      </c>
      <c r="J14" s="3" t="str">
        <f>IF(ISERROR(VLOOKUP(I14,'Liste des jours fériés'!$A$3:$B$53,2,FALSE)),"",VLOOKUP(I14,'Liste des jours fériés'!$A$3:$B$53,2,FALSE))</f>
        <v/>
      </c>
      <c r="K14" s="33">
        <f t="shared" si="5"/>
        <v>42017</v>
      </c>
      <c r="L14" s="3" t="str">
        <f>IF(ISERROR(VLOOKUP(K14,'Liste des jours fériés'!$A$3:$B$53,2,FALSE)),"",VLOOKUP(K14,'Liste des jours fériés'!$A$3:$B$53,2,FALSE))</f>
        <v/>
      </c>
    </row>
    <row r="15" spans="1:12" ht="23.25" customHeight="1" thickBot="1">
      <c r="A15" s="33">
        <f t="shared" si="0"/>
        <v>41865</v>
      </c>
      <c r="B15" s="3" t="str">
        <f>IF(ISERROR(VLOOKUP(A15,'Liste des jours fériés'!$A$3:$B$53,2,FALSE)),"",VLOOKUP(A15,'Liste des jours fériés'!$A$3:$B$53,2,FALSE))</f>
        <v/>
      </c>
      <c r="C15" s="34">
        <f t="shared" si="1"/>
        <v>41896</v>
      </c>
      <c r="D15" s="3" t="str">
        <f>IF(ISERROR(VLOOKUP(C15,'Liste des jours fériés'!$A$3:$B$53,2,FALSE)),"",VLOOKUP(C15,'Liste des jours fériés'!$A$3:$B$53,2,FALSE))</f>
        <v/>
      </c>
      <c r="E15" s="33">
        <f t="shared" si="2"/>
        <v>41926</v>
      </c>
      <c r="F15" s="3" t="str">
        <f>IF(ISERROR(VLOOKUP(E15,'Liste des jours fériés'!$A$3:$B$53,2,FALSE)),"",VLOOKUP(E15,'Liste des jours fériés'!$A$3:$B$53,2,FALSE))</f>
        <v/>
      </c>
      <c r="G15" s="33">
        <f t="shared" si="3"/>
        <v>41957</v>
      </c>
      <c r="H15" s="3" t="str">
        <f>IF(ISERROR(VLOOKUP(G15,'Liste des jours fériés'!$A$3:$B$53,2,FALSE)),"",VLOOKUP(G15,'Liste des jours fériés'!$A$3:$B$53,2,FALSE))</f>
        <v/>
      </c>
      <c r="I15" s="34">
        <f t="shared" si="4"/>
        <v>41987</v>
      </c>
      <c r="J15" s="3" t="str">
        <f>IF(ISERROR(VLOOKUP(I15,'Liste des jours fériés'!$A$3:$B$53,2,FALSE)),"",VLOOKUP(I15,'Liste des jours fériés'!$A$3:$B$53,2,FALSE))</f>
        <v/>
      </c>
      <c r="K15" s="33">
        <f t="shared" si="5"/>
        <v>42018</v>
      </c>
      <c r="L15" s="3" t="str">
        <f>IF(ISERROR(VLOOKUP(K15,'Liste des jours fériés'!$A$3:$B$53,2,FALSE)),"",VLOOKUP(K15,'Liste des jours fériés'!$A$3:$B$53,2,FALSE))</f>
        <v/>
      </c>
    </row>
    <row r="16" spans="1:12" ht="23.25" customHeight="1" thickBot="1">
      <c r="A16" s="33">
        <f t="shared" si="0"/>
        <v>41866</v>
      </c>
      <c r="B16" s="3" t="str">
        <f>IF(ISERROR(VLOOKUP(A16,'Liste des jours fériés'!$A$3:$B$53,2,FALSE)),"",VLOOKUP(A16,'Liste des jours fériés'!$A$3:$B$53,2,FALSE))</f>
        <v/>
      </c>
      <c r="C16" s="34">
        <f t="shared" si="1"/>
        <v>41897</v>
      </c>
      <c r="D16" s="3" t="str">
        <f>IF(ISERROR(VLOOKUP(C16,'Liste des jours fériés'!$A$3:$B$53,2,FALSE)),"",VLOOKUP(C16,'Liste des jours fériés'!$A$3:$B$53,2,FALSE))</f>
        <v/>
      </c>
      <c r="E16" s="33">
        <f t="shared" si="2"/>
        <v>41927</v>
      </c>
      <c r="F16" s="3" t="str">
        <f>IF(ISERROR(VLOOKUP(E16,'Liste des jours fériés'!$A$3:$B$53,2,FALSE)),"",VLOOKUP(E16,'Liste des jours fériés'!$A$3:$B$53,2,FALSE))</f>
        <v/>
      </c>
      <c r="G16" s="33">
        <f t="shared" si="3"/>
        <v>41958</v>
      </c>
      <c r="H16" s="3" t="str">
        <f>IF(ISERROR(VLOOKUP(G16,'Liste des jours fériés'!$A$3:$B$53,2,FALSE)),"",VLOOKUP(G16,'Liste des jours fériés'!$A$3:$B$53,2,FALSE))</f>
        <v/>
      </c>
      <c r="I16" s="34">
        <f t="shared" si="4"/>
        <v>41988</v>
      </c>
      <c r="J16" s="3" t="str">
        <f>IF(ISERROR(VLOOKUP(I16,'Liste des jours fériés'!$A$3:$B$53,2,FALSE)),"",VLOOKUP(I16,'Liste des jours fériés'!$A$3:$B$53,2,FALSE))</f>
        <v/>
      </c>
      <c r="K16" s="33">
        <f t="shared" si="5"/>
        <v>42019</v>
      </c>
      <c r="L16" s="3" t="str">
        <f>IF(ISERROR(VLOOKUP(K16,'Liste des jours fériés'!$A$3:$B$53,2,FALSE)),"",VLOOKUP(K16,'Liste des jours fériés'!$A$3:$B$53,2,FALSE))</f>
        <v/>
      </c>
    </row>
    <row r="17" spans="1:12" ht="23.25" customHeight="1" thickBot="1">
      <c r="A17" s="33">
        <f t="shared" si="0"/>
        <v>41867</v>
      </c>
      <c r="B17" s="3" t="str">
        <f>IF(ISERROR(VLOOKUP(A17,'Liste des jours fériés'!$A$3:$B$53,2,FALSE)),"",VLOOKUP(A17,'Liste des jours fériés'!$A$3:$B$53,2,FALSE))</f>
        <v/>
      </c>
      <c r="C17" s="34">
        <f t="shared" si="1"/>
        <v>41898</v>
      </c>
      <c r="D17" s="3" t="str">
        <f>IF(ISERROR(VLOOKUP(C17,'Liste des jours fériés'!$A$3:$B$53,2,FALSE)),"",VLOOKUP(C17,'Liste des jours fériés'!$A$3:$B$53,2,FALSE))</f>
        <v/>
      </c>
      <c r="E17" s="33">
        <f t="shared" si="2"/>
        <v>41928</v>
      </c>
      <c r="F17" s="3" t="str">
        <f>IF(ISERROR(VLOOKUP(E17,'Liste des jours fériés'!$A$3:$B$53,2,FALSE)),"",VLOOKUP(E17,'Liste des jours fériés'!$A$3:$B$53,2,FALSE))</f>
        <v/>
      </c>
      <c r="G17" s="33">
        <f t="shared" si="3"/>
        <v>41959</v>
      </c>
      <c r="H17" s="3" t="str">
        <f>IF(ISERROR(VLOOKUP(G17,'Liste des jours fériés'!$A$3:$B$53,2,FALSE)),"",VLOOKUP(G17,'Liste des jours fériés'!$A$3:$B$53,2,FALSE))</f>
        <v/>
      </c>
      <c r="I17" s="34">
        <f t="shared" si="4"/>
        <v>41989</v>
      </c>
      <c r="J17" s="3" t="str">
        <f>IF(ISERROR(VLOOKUP(I17,'Liste des jours fériés'!$A$3:$B$53,2,FALSE)),"",VLOOKUP(I17,'Liste des jours fériés'!$A$3:$B$53,2,FALSE))</f>
        <v/>
      </c>
      <c r="K17" s="33">
        <f t="shared" si="5"/>
        <v>42020</v>
      </c>
      <c r="L17" s="3" t="str">
        <f>IF(ISERROR(VLOOKUP(K17,'Liste des jours fériés'!$A$3:$B$53,2,FALSE)),"",VLOOKUP(K17,'Liste des jours fériés'!$A$3:$B$53,2,FALSE))</f>
        <v/>
      </c>
    </row>
    <row r="18" spans="1:12" ht="23.25" customHeight="1" thickBot="1">
      <c r="A18" s="33">
        <f t="shared" si="0"/>
        <v>41868</v>
      </c>
      <c r="B18" s="3" t="str">
        <f>IF(ISERROR(VLOOKUP(A18,'Liste des jours fériés'!$A$3:$B$53,2,FALSE)),"",VLOOKUP(A18,'Liste des jours fériés'!$A$3:$B$53,2,FALSE))</f>
        <v/>
      </c>
      <c r="C18" s="34">
        <f t="shared" si="1"/>
        <v>41899</v>
      </c>
      <c r="D18" s="3" t="str">
        <f>IF(ISERROR(VLOOKUP(C18,'Liste des jours fériés'!$A$3:$B$53,2,FALSE)),"",VLOOKUP(C18,'Liste des jours fériés'!$A$3:$B$53,2,FALSE))</f>
        <v/>
      </c>
      <c r="E18" s="33">
        <f t="shared" si="2"/>
        <v>41929</v>
      </c>
      <c r="F18" s="3" t="str">
        <f>IF(ISERROR(VLOOKUP(E18,'Liste des jours fériés'!$A$3:$B$53,2,FALSE)),"",VLOOKUP(E18,'Liste des jours fériés'!$A$3:$B$53,2,FALSE))</f>
        <v/>
      </c>
      <c r="G18" s="33">
        <f t="shared" si="3"/>
        <v>41960</v>
      </c>
      <c r="H18" s="3" t="str">
        <f>IF(ISERROR(VLOOKUP(G18,'Liste des jours fériés'!$A$3:$B$53,2,FALSE)),"",VLOOKUP(G18,'Liste des jours fériés'!$A$3:$B$53,2,FALSE))</f>
        <v/>
      </c>
      <c r="I18" s="34">
        <f t="shared" si="4"/>
        <v>41990</v>
      </c>
      <c r="J18" s="3" t="str">
        <f>IF(ISERROR(VLOOKUP(I18,'Liste des jours fériés'!$A$3:$B$53,2,FALSE)),"",VLOOKUP(I18,'Liste des jours fériés'!$A$3:$B$53,2,FALSE))</f>
        <v/>
      </c>
      <c r="K18" s="33">
        <f t="shared" si="5"/>
        <v>42021</v>
      </c>
      <c r="L18" s="3" t="str">
        <f>IF(ISERROR(VLOOKUP(K18,'Liste des jours fériés'!$A$3:$B$53,2,FALSE)),"",VLOOKUP(K18,'Liste des jours fériés'!$A$3:$B$53,2,FALSE))</f>
        <v/>
      </c>
    </row>
    <row r="19" spans="1:12" ht="23.25" customHeight="1" thickBot="1">
      <c r="A19" s="33">
        <f t="shared" si="0"/>
        <v>41869</v>
      </c>
      <c r="B19" s="3" t="str">
        <f>IF(ISERROR(VLOOKUP(A19,'Liste des jours fériés'!$A$3:$B$53,2,FALSE)),"",VLOOKUP(A19,'Liste des jours fériés'!$A$3:$B$53,2,FALSE))</f>
        <v/>
      </c>
      <c r="C19" s="34">
        <f t="shared" si="1"/>
        <v>41900</v>
      </c>
      <c r="D19" s="3" t="str">
        <f>IF(ISERROR(VLOOKUP(C19,'Liste des jours fériés'!$A$3:$B$53,2,FALSE)),"",VLOOKUP(C19,'Liste des jours fériés'!$A$3:$B$53,2,FALSE))</f>
        <v/>
      </c>
      <c r="E19" s="33">
        <f t="shared" si="2"/>
        <v>41930</v>
      </c>
      <c r="F19" s="3" t="str">
        <f>IF(ISERROR(VLOOKUP(E19,'Liste des jours fériés'!$A$3:$B$53,2,FALSE)),"",VLOOKUP(E19,'Liste des jours fériés'!$A$3:$B$53,2,FALSE))</f>
        <v/>
      </c>
      <c r="G19" s="33">
        <f t="shared" si="3"/>
        <v>41961</v>
      </c>
      <c r="H19" s="3" t="str">
        <f>IF(ISERROR(VLOOKUP(G19,'Liste des jours fériés'!$A$3:$B$53,2,FALSE)),"",VLOOKUP(G19,'Liste des jours fériés'!$A$3:$B$53,2,FALSE))</f>
        <v/>
      </c>
      <c r="I19" s="34">
        <f t="shared" si="4"/>
        <v>41991</v>
      </c>
      <c r="J19" s="3" t="str">
        <f>IF(ISERROR(VLOOKUP(I19,'Liste des jours fériés'!$A$3:$B$53,2,FALSE)),"",VLOOKUP(I19,'Liste des jours fériés'!$A$3:$B$53,2,FALSE))</f>
        <v/>
      </c>
      <c r="K19" s="33">
        <f t="shared" si="5"/>
        <v>42022</v>
      </c>
      <c r="L19" s="3" t="str">
        <f>IF(ISERROR(VLOOKUP(K19,'Liste des jours fériés'!$A$3:$B$53,2,FALSE)),"",VLOOKUP(K19,'Liste des jours fériés'!$A$3:$B$53,2,FALSE))</f>
        <v/>
      </c>
    </row>
    <row r="20" spans="1:12" ht="23.25" customHeight="1" thickBot="1">
      <c r="A20" s="33">
        <f t="shared" si="0"/>
        <v>41870</v>
      </c>
      <c r="B20" s="3" t="str">
        <f>IF(ISERROR(VLOOKUP(A20,'Liste des jours fériés'!$A$3:$B$53,2,FALSE)),"",VLOOKUP(A20,'Liste des jours fériés'!$A$3:$B$53,2,FALSE))</f>
        <v/>
      </c>
      <c r="C20" s="34">
        <f t="shared" si="1"/>
        <v>41901</v>
      </c>
      <c r="D20" s="3" t="str">
        <f>IF(ISERROR(VLOOKUP(C20,'Liste des jours fériés'!$A$3:$B$53,2,FALSE)),"",VLOOKUP(C20,'Liste des jours fériés'!$A$3:$B$53,2,FALSE))</f>
        <v/>
      </c>
      <c r="E20" s="33">
        <f t="shared" si="2"/>
        <v>41931</v>
      </c>
      <c r="F20" s="3" t="str">
        <f>IF(ISERROR(VLOOKUP(E20,'Liste des jours fériés'!$A$3:$B$53,2,FALSE)),"",VLOOKUP(E20,'Liste des jours fériés'!$A$3:$B$53,2,FALSE))</f>
        <v/>
      </c>
      <c r="G20" s="33">
        <f t="shared" si="3"/>
        <v>41962</v>
      </c>
      <c r="H20" s="3" t="str">
        <f>IF(ISERROR(VLOOKUP(G20,'Liste des jours fériés'!$A$3:$B$53,2,FALSE)),"",VLOOKUP(G20,'Liste des jours fériés'!$A$3:$B$53,2,FALSE))</f>
        <v/>
      </c>
      <c r="I20" s="34">
        <f t="shared" si="4"/>
        <v>41992</v>
      </c>
      <c r="J20" s="3" t="str">
        <f>IF(ISERROR(VLOOKUP(I20,'Liste des jours fériés'!$A$3:$B$53,2,FALSE)),"",VLOOKUP(I20,'Liste des jours fériés'!$A$3:$B$53,2,FALSE))</f>
        <v/>
      </c>
      <c r="K20" s="33">
        <f t="shared" si="5"/>
        <v>42023</v>
      </c>
      <c r="L20" s="3" t="str">
        <f>IF(ISERROR(VLOOKUP(K20,'Liste des jours fériés'!$A$3:$B$53,2,FALSE)),"",VLOOKUP(K20,'Liste des jours fériés'!$A$3:$B$53,2,FALSE))</f>
        <v/>
      </c>
    </row>
    <row r="21" spans="1:12" ht="23.25" customHeight="1" thickBot="1">
      <c r="A21" s="33">
        <f t="shared" si="0"/>
        <v>41871</v>
      </c>
      <c r="B21" s="3" t="str">
        <f>IF(ISERROR(VLOOKUP(A21,'Liste des jours fériés'!$A$3:$B$53,2,FALSE)),"",VLOOKUP(A21,'Liste des jours fériés'!$A$3:$B$53,2,FALSE))</f>
        <v/>
      </c>
      <c r="C21" s="34">
        <f t="shared" si="1"/>
        <v>41902</v>
      </c>
      <c r="D21" s="3" t="str">
        <f>IF(ISERROR(VLOOKUP(C21,'Liste des jours fériés'!$A$3:$B$53,2,FALSE)),"",VLOOKUP(C21,'Liste des jours fériés'!$A$3:$B$53,2,FALSE))</f>
        <v/>
      </c>
      <c r="E21" s="33">
        <f t="shared" si="2"/>
        <v>41932</v>
      </c>
      <c r="F21" s="3" t="str">
        <f>IF(ISERROR(VLOOKUP(E21,'Liste des jours fériés'!$A$3:$B$53,2,FALSE)),"",VLOOKUP(E21,'Liste des jours fériés'!$A$3:$B$53,2,FALSE))</f>
        <v/>
      </c>
      <c r="G21" s="33">
        <f t="shared" si="3"/>
        <v>41963</v>
      </c>
      <c r="H21" s="3" t="str">
        <f>IF(ISERROR(VLOOKUP(G21,'Liste des jours fériés'!$A$3:$B$53,2,FALSE)),"",VLOOKUP(G21,'Liste des jours fériés'!$A$3:$B$53,2,FALSE))</f>
        <v/>
      </c>
      <c r="I21" s="34">
        <f t="shared" si="4"/>
        <v>41993</v>
      </c>
      <c r="J21" s="3" t="str">
        <f>IF(ISERROR(VLOOKUP(I21,'Liste des jours fériés'!$A$3:$B$53,2,FALSE)),"",VLOOKUP(I21,'Liste des jours fériés'!$A$3:$B$53,2,FALSE))</f>
        <v/>
      </c>
      <c r="K21" s="33">
        <f t="shared" si="5"/>
        <v>42024</v>
      </c>
      <c r="L21" s="3" t="str">
        <f>IF(ISERROR(VLOOKUP(K21,'Liste des jours fériés'!$A$3:$B$53,2,FALSE)),"",VLOOKUP(K21,'Liste des jours fériés'!$A$3:$B$53,2,FALSE))</f>
        <v/>
      </c>
    </row>
    <row r="22" spans="1:12" ht="23.25" customHeight="1" thickBot="1">
      <c r="A22" s="33">
        <f t="shared" si="0"/>
        <v>41872</v>
      </c>
      <c r="B22" s="3" t="str">
        <f>IF(ISERROR(VLOOKUP(A22,'Liste des jours fériés'!$A$3:$B$53,2,FALSE)),"",VLOOKUP(A22,'Liste des jours fériés'!$A$3:$B$53,2,FALSE))</f>
        <v/>
      </c>
      <c r="C22" s="34">
        <f t="shared" si="1"/>
        <v>41903</v>
      </c>
      <c r="D22" s="3" t="str">
        <f>IF(ISERROR(VLOOKUP(C22,'Liste des jours fériés'!$A$3:$B$53,2,FALSE)),"",VLOOKUP(C22,'Liste des jours fériés'!$A$3:$B$53,2,FALSE))</f>
        <v/>
      </c>
      <c r="E22" s="33">
        <f t="shared" si="2"/>
        <v>41933</v>
      </c>
      <c r="F22" s="3" t="str">
        <f>IF(ISERROR(VLOOKUP(E22,'Liste des jours fériés'!$A$3:$B$53,2,FALSE)),"",VLOOKUP(E22,'Liste des jours fériés'!$A$3:$B$53,2,FALSE))</f>
        <v/>
      </c>
      <c r="G22" s="33">
        <f t="shared" si="3"/>
        <v>41964</v>
      </c>
      <c r="H22" s="3" t="str">
        <f>IF(ISERROR(VLOOKUP(G22,'Liste des jours fériés'!$A$3:$B$53,2,FALSE)),"",VLOOKUP(G22,'Liste des jours fériés'!$A$3:$B$53,2,FALSE))</f>
        <v/>
      </c>
      <c r="I22" s="34">
        <f t="shared" si="4"/>
        <v>41994</v>
      </c>
      <c r="J22" s="3" t="str">
        <f>IF(ISERROR(VLOOKUP(I22,'Liste des jours fériés'!$A$3:$B$53,2,FALSE)),"",VLOOKUP(I22,'Liste des jours fériés'!$A$3:$B$53,2,FALSE))</f>
        <v/>
      </c>
      <c r="K22" s="33">
        <f t="shared" si="5"/>
        <v>42025</v>
      </c>
      <c r="L22" s="3" t="str">
        <f>IF(ISERROR(VLOOKUP(K22,'Liste des jours fériés'!$A$3:$B$53,2,FALSE)),"",VLOOKUP(K22,'Liste des jours fériés'!$A$3:$B$53,2,FALSE))</f>
        <v/>
      </c>
    </row>
    <row r="23" spans="1:12" ht="23.25" customHeight="1" thickBot="1">
      <c r="A23" s="33">
        <f t="shared" si="0"/>
        <v>41873</v>
      </c>
      <c r="B23" s="3" t="str">
        <f>IF(ISERROR(VLOOKUP(A23,'Liste des jours fériés'!$A$3:$B$53,2,FALSE)),"",VLOOKUP(A23,'Liste des jours fériés'!$A$3:$B$53,2,FALSE))</f>
        <v/>
      </c>
      <c r="C23" s="34">
        <f t="shared" si="1"/>
        <v>41904</v>
      </c>
      <c r="D23" s="3" t="str">
        <f>IF(ISERROR(VLOOKUP(C23,'Liste des jours fériés'!$A$3:$B$53,2,FALSE)),"",VLOOKUP(C23,'Liste des jours fériés'!$A$3:$B$53,2,FALSE))</f>
        <v/>
      </c>
      <c r="E23" s="33">
        <f t="shared" si="2"/>
        <v>41934</v>
      </c>
      <c r="F23" s="3" t="str">
        <f>IF(ISERROR(VLOOKUP(E23,'Liste des jours fériés'!$A$3:$B$53,2,FALSE)),"",VLOOKUP(E23,'Liste des jours fériés'!$A$3:$B$53,2,FALSE))</f>
        <v/>
      </c>
      <c r="G23" s="33">
        <f t="shared" si="3"/>
        <v>41965</v>
      </c>
      <c r="H23" s="3" t="str">
        <f>IF(ISERROR(VLOOKUP(G23,'Liste des jours fériés'!$A$3:$B$53,2,FALSE)),"",VLOOKUP(G23,'Liste des jours fériés'!$A$3:$B$53,2,FALSE))</f>
        <v/>
      </c>
      <c r="I23" s="34">
        <f t="shared" si="4"/>
        <v>41995</v>
      </c>
      <c r="J23" s="3" t="str">
        <f>IF(ISERROR(VLOOKUP(I23,'Liste des jours fériés'!$A$3:$B$53,2,FALSE)),"",VLOOKUP(I23,'Liste des jours fériés'!$A$3:$B$53,2,FALSE))</f>
        <v>Vacances d'hiver</v>
      </c>
      <c r="K23" s="33">
        <f t="shared" si="5"/>
        <v>42026</v>
      </c>
      <c r="L23" s="3" t="str">
        <f>IF(ISERROR(VLOOKUP(K23,'Liste des jours fériés'!$A$3:$B$53,2,FALSE)),"",VLOOKUP(K23,'Liste des jours fériés'!$A$3:$B$53,2,FALSE))</f>
        <v/>
      </c>
    </row>
    <row r="24" spans="1:12" ht="23.25" customHeight="1" thickBot="1">
      <c r="A24" s="33">
        <f t="shared" si="0"/>
        <v>41874</v>
      </c>
      <c r="B24" s="3" t="str">
        <f>IF(ISERROR(VLOOKUP(A24,'Liste des jours fériés'!$A$3:$B$53,2,FALSE)),"",VLOOKUP(A24,'Liste des jours fériés'!$A$3:$B$53,2,FALSE))</f>
        <v/>
      </c>
      <c r="C24" s="34">
        <f t="shared" si="1"/>
        <v>41905</v>
      </c>
      <c r="D24" s="3" t="str">
        <f>IF(ISERROR(VLOOKUP(C24,'Liste des jours fériés'!$A$3:$B$53,2,FALSE)),"",VLOOKUP(C24,'Liste des jours fériés'!$A$3:$B$53,2,FALSE))</f>
        <v/>
      </c>
      <c r="E24" s="33">
        <f t="shared" si="2"/>
        <v>41935</v>
      </c>
      <c r="F24" s="3" t="str">
        <f>IF(ISERROR(VLOOKUP(E24,'Liste des jours fériés'!$A$3:$B$53,2,FALSE)),"",VLOOKUP(E24,'Liste des jours fériés'!$A$3:$B$53,2,FALSE))</f>
        <v/>
      </c>
      <c r="G24" s="33">
        <f t="shared" si="3"/>
        <v>41966</v>
      </c>
      <c r="H24" s="3" t="str">
        <f>IF(ISERROR(VLOOKUP(G24,'Liste des jours fériés'!$A$3:$B$53,2,FALSE)),"",VLOOKUP(G24,'Liste des jours fériés'!$A$3:$B$53,2,FALSE))</f>
        <v/>
      </c>
      <c r="I24" s="34">
        <f t="shared" si="4"/>
        <v>41996</v>
      </c>
      <c r="J24" s="3" t="str">
        <f>IF(ISERROR(VLOOKUP(I24,'Liste des jours fériés'!$A$3:$B$53,2,FALSE)),"",VLOOKUP(I24,'Liste des jours fériés'!$A$3:$B$53,2,FALSE))</f>
        <v>Vacances d'hiver</v>
      </c>
      <c r="K24" s="33">
        <f t="shared" si="5"/>
        <v>42027</v>
      </c>
      <c r="L24" s="3" t="str">
        <f>IF(ISERROR(VLOOKUP(K24,'Liste des jours fériés'!$A$3:$B$53,2,FALSE)),"",VLOOKUP(K24,'Liste des jours fériés'!$A$3:$B$53,2,FALSE))</f>
        <v/>
      </c>
    </row>
    <row r="25" spans="1:12" ht="23.25" customHeight="1" thickBot="1">
      <c r="A25" s="33">
        <f t="shared" si="0"/>
        <v>41875</v>
      </c>
      <c r="B25" s="3" t="str">
        <f>IF(ISERROR(VLOOKUP(A25,'Liste des jours fériés'!$A$3:$B$53,2,FALSE)),"",VLOOKUP(A25,'Liste des jours fériés'!$A$3:$B$53,2,FALSE))</f>
        <v/>
      </c>
      <c r="C25" s="34">
        <f t="shared" si="1"/>
        <v>41906</v>
      </c>
      <c r="D25" s="3" t="str">
        <f>IF(ISERROR(VLOOKUP(C25,'Liste des jours fériés'!$A$3:$B$53,2,FALSE)),"",VLOOKUP(C25,'Liste des jours fériés'!$A$3:$B$53,2,FALSE))</f>
        <v/>
      </c>
      <c r="E25" s="33">
        <f t="shared" si="2"/>
        <v>41936</v>
      </c>
      <c r="F25" s="3" t="str">
        <f>IF(ISERROR(VLOOKUP(E25,'Liste des jours fériés'!$A$3:$B$53,2,FALSE)),"",VLOOKUP(E25,'Liste des jours fériés'!$A$3:$B$53,2,FALSE))</f>
        <v/>
      </c>
      <c r="G25" s="33">
        <f t="shared" si="3"/>
        <v>41967</v>
      </c>
      <c r="H25" s="3" t="str">
        <f>IF(ISERROR(VLOOKUP(G25,'Liste des jours fériés'!$A$3:$B$53,2,FALSE)),"",VLOOKUP(G25,'Liste des jours fériés'!$A$3:$B$53,2,FALSE))</f>
        <v/>
      </c>
      <c r="I25" s="34">
        <f t="shared" si="4"/>
        <v>41997</v>
      </c>
      <c r="J25" s="3" t="str">
        <f>IF(ISERROR(VLOOKUP(I25,'Liste des jours fériés'!$A$3:$B$53,2,FALSE)),"",VLOOKUP(I25,'Liste des jours fériés'!$A$3:$B$53,2,FALSE))</f>
        <v>Vacances d'hiver</v>
      </c>
      <c r="K25" s="33">
        <f t="shared" si="5"/>
        <v>42028</v>
      </c>
      <c r="L25" s="3" t="str">
        <f>IF(ISERROR(VLOOKUP(K25,'Liste des jours fériés'!$A$3:$B$53,2,FALSE)),"",VLOOKUP(K25,'Liste des jours fériés'!$A$3:$B$53,2,FALSE))</f>
        <v/>
      </c>
    </row>
    <row r="26" spans="1:12" ht="23.25" customHeight="1" thickBot="1">
      <c r="A26" s="33">
        <f t="shared" si="0"/>
        <v>41876</v>
      </c>
      <c r="B26" s="3" t="str">
        <f>IF(ISERROR(VLOOKUP(A26,'Liste des jours fériés'!$A$3:$B$53,2,FALSE)),"",VLOOKUP(A26,'Liste des jours fériés'!$A$3:$B$53,2,FALSE))</f>
        <v/>
      </c>
      <c r="C26" s="34">
        <f t="shared" si="1"/>
        <v>41907</v>
      </c>
      <c r="D26" s="3" t="str">
        <f>IF(ISERROR(VLOOKUP(C26,'Liste des jours fériés'!$A$3:$B$53,2,FALSE)),"",VLOOKUP(C26,'Liste des jours fériés'!$A$3:$B$53,2,FALSE))</f>
        <v/>
      </c>
      <c r="E26" s="33">
        <f t="shared" si="2"/>
        <v>41937</v>
      </c>
      <c r="F26" s="3" t="str">
        <f>IF(ISERROR(VLOOKUP(E26,'Liste des jours fériés'!$A$3:$B$53,2,FALSE)),"",VLOOKUP(E26,'Liste des jours fériés'!$A$3:$B$53,2,FALSE))</f>
        <v/>
      </c>
      <c r="G26" s="33">
        <f t="shared" si="3"/>
        <v>41968</v>
      </c>
      <c r="H26" s="3" t="str">
        <f>IF(ISERROR(VLOOKUP(G26,'Liste des jours fériés'!$A$3:$B$53,2,FALSE)),"",VLOOKUP(G26,'Liste des jours fériés'!$A$3:$B$53,2,FALSE))</f>
        <v/>
      </c>
      <c r="I26" s="34">
        <f t="shared" si="4"/>
        <v>41998</v>
      </c>
      <c r="J26" s="3" t="str">
        <f>IF(ISERROR(VLOOKUP(I26,'Liste des jours fériés'!$A$3:$B$53,2,FALSE)),"",VLOOKUP(I26,'Liste des jours fériés'!$A$3:$B$53,2,FALSE))</f>
        <v>Vacances d'hiver</v>
      </c>
      <c r="K26" s="33">
        <f t="shared" si="5"/>
        <v>42029</v>
      </c>
      <c r="L26" s="3" t="str">
        <f>IF(ISERROR(VLOOKUP(K26,'Liste des jours fériés'!$A$3:$B$53,2,FALSE)),"",VLOOKUP(K26,'Liste des jours fériés'!$A$3:$B$53,2,FALSE))</f>
        <v/>
      </c>
    </row>
    <row r="27" spans="1:12" ht="23.25" customHeight="1" thickBot="1">
      <c r="A27" s="33">
        <f t="shared" si="0"/>
        <v>41877</v>
      </c>
      <c r="B27" s="3" t="str">
        <f>IF(ISERROR(VLOOKUP(A27,'Liste des jours fériés'!$A$3:$B$53,2,FALSE)),"",VLOOKUP(A27,'Liste des jours fériés'!$A$3:$B$53,2,FALSE))</f>
        <v/>
      </c>
      <c r="C27" s="34">
        <f t="shared" si="1"/>
        <v>41908</v>
      </c>
      <c r="D27" s="3" t="str">
        <f>IF(ISERROR(VLOOKUP(C27,'Liste des jours fériés'!$A$3:$B$53,2,FALSE)),"",VLOOKUP(C27,'Liste des jours fériés'!$A$3:$B$53,2,FALSE))</f>
        <v/>
      </c>
      <c r="E27" s="33">
        <f t="shared" si="2"/>
        <v>41938</v>
      </c>
      <c r="F27" s="3" t="str">
        <f>IF(ISERROR(VLOOKUP(E27,'Liste des jours fériés'!$A$3:$B$53,2,FALSE)),"",VLOOKUP(E27,'Liste des jours fériés'!$A$3:$B$53,2,FALSE))</f>
        <v/>
      </c>
      <c r="G27" s="33">
        <f t="shared" si="3"/>
        <v>41969</v>
      </c>
      <c r="H27" s="3" t="str">
        <f>IF(ISERROR(VLOOKUP(G27,'Liste des jours fériés'!$A$3:$B$53,2,FALSE)),"",VLOOKUP(G27,'Liste des jours fériés'!$A$3:$B$53,2,FALSE))</f>
        <v/>
      </c>
      <c r="I27" s="34">
        <f t="shared" si="4"/>
        <v>41999</v>
      </c>
      <c r="J27" s="3" t="str">
        <f>IF(ISERROR(VLOOKUP(I27,'Liste des jours fériés'!$A$3:$B$53,2,FALSE)),"",VLOOKUP(I27,'Liste des jours fériés'!$A$3:$B$53,2,FALSE))</f>
        <v>Vacances d'hiver</v>
      </c>
      <c r="K27" s="33">
        <f t="shared" si="5"/>
        <v>42030</v>
      </c>
      <c r="L27" s="3" t="str">
        <f>IF(ISERROR(VLOOKUP(K27,'Liste des jours fériés'!$A$3:$B$53,2,FALSE)),"",VLOOKUP(K27,'Liste des jours fériés'!$A$3:$B$53,2,FALSE))</f>
        <v/>
      </c>
    </row>
    <row r="28" spans="1:12" ht="23.25" customHeight="1" thickBot="1">
      <c r="A28" s="33">
        <f t="shared" si="0"/>
        <v>41878</v>
      </c>
      <c r="B28" s="3" t="str">
        <f>IF(ISERROR(VLOOKUP(A28,'Liste des jours fériés'!$A$3:$B$53,2,FALSE)),"",VLOOKUP(A28,'Liste des jours fériés'!$A$3:$B$53,2,FALSE))</f>
        <v/>
      </c>
      <c r="C28" s="34">
        <f t="shared" si="1"/>
        <v>41909</v>
      </c>
      <c r="D28" s="3" t="str">
        <f>IF(ISERROR(VLOOKUP(C28,'Liste des jours fériés'!$A$3:$B$53,2,FALSE)),"",VLOOKUP(C28,'Liste des jours fériés'!$A$3:$B$53,2,FALSE))</f>
        <v>Fête FWB</v>
      </c>
      <c r="E28" s="33">
        <f t="shared" si="2"/>
        <v>41939</v>
      </c>
      <c r="F28" s="3" t="str">
        <f>IF(ISERROR(VLOOKUP(E28,'Liste des jours fériés'!$A$3:$B$53,2,FALSE)),"",VLOOKUP(E28,'Liste des jours fériés'!$A$3:$B$53,2,FALSE))</f>
        <v>Congé d'automne</v>
      </c>
      <c r="G28" s="33">
        <f t="shared" si="3"/>
        <v>41970</v>
      </c>
      <c r="H28" s="3" t="str">
        <f>IF(ISERROR(VLOOKUP(G28,'Liste des jours fériés'!$A$3:$B$53,2,FALSE)),"",VLOOKUP(G28,'Liste des jours fériés'!$A$3:$B$53,2,FALSE))</f>
        <v/>
      </c>
      <c r="I28" s="34">
        <f t="shared" si="4"/>
        <v>42000</v>
      </c>
      <c r="J28" s="3" t="str">
        <f>IF(ISERROR(VLOOKUP(I28,'Liste des jours fériés'!$A$3:$B$53,2,FALSE)),"",VLOOKUP(I28,'Liste des jours fériés'!$A$3:$B$53,2,FALSE))</f>
        <v>Vacances d'hiver</v>
      </c>
      <c r="K28" s="33">
        <f t="shared" si="5"/>
        <v>42031</v>
      </c>
      <c r="L28" s="3" t="str">
        <f>IF(ISERROR(VLOOKUP(K28,'Liste des jours fériés'!$A$3:$B$53,2,FALSE)),"",VLOOKUP(K28,'Liste des jours fériés'!$A$3:$B$53,2,FALSE))</f>
        <v/>
      </c>
    </row>
    <row r="29" spans="1:12" ht="23.25" customHeight="1" thickBot="1">
      <c r="A29" s="33">
        <f t="shared" si="0"/>
        <v>41879</v>
      </c>
      <c r="B29" s="3" t="str">
        <f>IF(ISERROR(VLOOKUP(A29,'Liste des jours fériés'!$A$3:$B$53,2,FALSE)),"",VLOOKUP(A29,'Liste des jours fériés'!$A$3:$B$53,2,FALSE))</f>
        <v/>
      </c>
      <c r="C29" s="34">
        <f t="shared" si="1"/>
        <v>41910</v>
      </c>
      <c r="D29" s="3" t="str">
        <f>IF(ISERROR(VLOOKUP(C29,'Liste des jours fériés'!$A$3:$B$53,2,FALSE)),"",VLOOKUP(C29,'Liste des jours fériés'!$A$3:$B$53,2,FALSE))</f>
        <v/>
      </c>
      <c r="E29" s="33">
        <f t="shared" si="2"/>
        <v>41940</v>
      </c>
      <c r="F29" s="3" t="str">
        <f>IF(ISERROR(VLOOKUP(E29,'Liste des jours fériés'!$A$3:$B$53,2,FALSE)),"",VLOOKUP(E29,'Liste des jours fériés'!$A$3:$B$53,2,FALSE))</f>
        <v>Congé d'automne</v>
      </c>
      <c r="G29" s="33">
        <f t="shared" si="3"/>
        <v>41971</v>
      </c>
      <c r="H29" s="3" t="str">
        <f>IF(ISERROR(VLOOKUP(G29,'Liste des jours fériés'!$A$3:$B$53,2,FALSE)),"",VLOOKUP(G29,'Liste des jours fériés'!$A$3:$B$53,2,FALSE))</f>
        <v/>
      </c>
      <c r="I29" s="34">
        <f t="shared" si="4"/>
        <v>42001</v>
      </c>
      <c r="J29" s="3" t="str">
        <f>IF(ISERROR(VLOOKUP(I29,'Liste des jours fériés'!$A$3:$B$53,2,FALSE)),"",VLOOKUP(I29,'Liste des jours fériés'!$A$3:$B$53,2,FALSE))</f>
        <v>Vacances d'hiver</v>
      </c>
      <c r="K29" s="33">
        <f t="shared" si="5"/>
        <v>42032</v>
      </c>
      <c r="L29" s="3" t="str">
        <f>IF(ISERROR(VLOOKUP(K29,'Liste des jours fériés'!$A$3:$B$53,2,FALSE)),"",VLOOKUP(K29,'Liste des jours fériés'!$A$3:$B$53,2,FALSE))</f>
        <v/>
      </c>
    </row>
    <row r="30" spans="1:12" ht="23.25" customHeight="1" thickBot="1">
      <c r="A30" s="33">
        <f t="shared" si="0"/>
        <v>41880</v>
      </c>
      <c r="B30" s="3" t="str">
        <f>IF(ISERROR(VLOOKUP(A30,'Liste des jours fériés'!$A$3:$B$53,2,FALSE)),"",VLOOKUP(A30,'Liste des jours fériés'!$A$3:$B$53,2,FALSE))</f>
        <v/>
      </c>
      <c r="C30" s="34">
        <f t="shared" si="1"/>
        <v>41911</v>
      </c>
      <c r="D30" s="3" t="str">
        <f>IF(ISERROR(VLOOKUP(C30,'Liste des jours fériés'!$A$3:$B$53,2,FALSE)),"",VLOOKUP(C30,'Liste des jours fériés'!$A$3:$B$53,2,FALSE))</f>
        <v/>
      </c>
      <c r="E30" s="33">
        <f t="shared" si="2"/>
        <v>41941</v>
      </c>
      <c r="F30" s="3" t="str">
        <f>IF(ISERROR(VLOOKUP(E30,'Liste des jours fériés'!$A$3:$B$53,2,FALSE)),"",VLOOKUP(E30,'Liste des jours fériés'!$A$3:$B$53,2,FALSE))</f>
        <v>Congé d'automne</v>
      </c>
      <c r="G30" s="33">
        <f t="shared" si="3"/>
        <v>41972</v>
      </c>
      <c r="H30" s="3" t="str">
        <f>IF(ISERROR(VLOOKUP(G30,'Liste des jours fériés'!$A$3:$B$53,2,FALSE)),"",VLOOKUP(G30,'Liste des jours fériés'!$A$3:$B$53,2,FALSE))</f>
        <v/>
      </c>
      <c r="I30" s="34">
        <f t="shared" si="4"/>
        <v>42002</v>
      </c>
      <c r="J30" s="3" t="str">
        <f>IF(ISERROR(VLOOKUP(I30,'Liste des jours fériés'!$A$3:$B$53,2,FALSE)),"",VLOOKUP(I30,'Liste des jours fériés'!$A$3:$B$53,2,FALSE))</f>
        <v>Vacances d'hiver</v>
      </c>
      <c r="K30" s="33">
        <f t="shared" si="5"/>
        <v>42033</v>
      </c>
      <c r="L30" s="3" t="str">
        <f>IF(ISERROR(VLOOKUP(K30,'Liste des jours fériés'!$A$3:$B$53,2,FALSE)),"",VLOOKUP(K30,'Liste des jours fériés'!$A$3:$B$53,2,FALSE))</f>
        <v/>
      </c>
    </row>
    <row r="31" spans="1:12" ht="23.25" customHeight="1" thickBot="1">
      <c r="A31" s="33">
        <f t="shared" si="0"/>
        <v>41881</v>
      </c>
      <c r="B31" s="3" t="str">
        <f>IF(ISERROR(VLOOKUP(A31,'Liste des jours fériés'!$A$3:$B$53,2,FALSE)),"",VLOOKUP(A31,'Liste des jours fériés'!$A$3:$B$53,2,FALSE))</f>
        <v/>
      </c>
      <c r="C31" s="33">
        <f t="shared" si="1"/>
        <v>41912</v>
      </c>
      <c r="D31" s="3" t="str">
        <f>IF(ISERROR(VLOOKUP(C31,'Liste des jours fériés'!$A$3:$B$53,2,FALSE)),"",VLOOKUP(C31,'Liste des jours fériés'!$A$3:$B$53,2,FALSE))</f>
        <v/>
      </c>
      <c r="E31" s="33">
        <f t="shared" si="2"/>
        <v>41942</v>
      </c>
      <c r="F31" s="3" t="str">
        <f>IF(ISERROR(VLOOKUP(E31,'Liste des jours fériés'!$A$3:$B$53,2,FALSE)),"",VLOOKUP(E31,'Liste des jours fériés'!$A$3:$B$53,2,FALSE))</f>
        <v>Congé d'automne</v>
      </c>
      <c r="G31" s="33">
        <f t="shared" si="3"/>
        <v>41973</v>
      </c>
      <c r="H31" s="3" t="str">
        <f>IF(ISERROR(VLOOKUP(G31,'Liste des jours fériés'!$A$3:$B$53,2,FALSE)),"",VLOOKUP(G31,'Liste des jours fériés'!$A$3:$B$53,2,FALSE))</f>
        <v/>
      </c>
      <c r="I31" s="35">
        <f t="shared" si="4"/>
        <v>42003</v>
      </c>
      <c r="J31" s="3" t="str">
        <f>IF(ISERROR(VLOOKUP(I31,'Liste des jours fériés'!$A$3:$B$53,2,FALSE)),"",VLOOKUP(I31,'Liste des jours fériés'!$A$3:$B$53,2,FALSE))</f>
        <v>Vacances d'hiver</v>
      </c>
      <c r="K31" s="33">
        <f t="shared" si="5"/>
        <v>42034</v>
      </c>
      <c r="L31" s="3" t="str">
        <f>IF(ISERROR(VLOOKUP(K31,'Liste des jours fériés'!$A$3:$B$53,2,FALSE)),"",VLOOKUP(K31,'Liste des jours fériés'!$A$3:$B$53,2,FALSE))</f>
        <v/>
      </c>
    </row>
    <row r="32" spans="1:12" ht="23.25" customHeight="1" thickBot="1">
      <c r="A32" s="33">
        <f t="shared" si="0"/>
        <v>41882</v>
      </c>
      <c r="B32" s="3" t="str">
        <f>IF(ISERROR(VLOOKUP(A32,'Liste des jours fériés'!$A$3:$B$53,2,FALSE)),"",VLOOKUP(A32,'Liste des jours fériés'!$A$3:$B$53,2,FALSE))</f>
        <v/>
      </c>
      <c r="C32" s="153"/>
      <c r="D32" s="154"/>
      <c r="E32" s="33">
        <f>E31+1</f>
        <v>41943</v>
      </c>
      <c r="F32" s="3" t="str">
        <f>IF(ISERROR(VLOOKUP(E32,'Liste des jours fériés'!$A$3:$B$53,2,FALSE)),"",VLOOKUP(E32,'Liste des jours fériés'!$A$3:$B$53,2,FALSE))</f>
        <v>Congé d'automne</v>
      </c>
      <c r="G32" s="155"/>
      <c r="H32" s="156"/>
      <c r="I32" s="33">
        <f t="shared" si="4"/>
        <v>42004</v>
      </c>
      <c r="J32" s="3" t="str">
        <f>IF(ISERROR(VLOOKUP(I32,'Liste des jours fériés'!$A$3:$B$53,2,FALSE)),"",VLOOKUP(I32,'Liste des jours fériés'!$A$3:$B$53,2,FALSE))</f>
        <v>Vacances d'hiver</v>
      </c>
      <c r="K32" s="33">
        <f>K31+1</f>
        <v>42035</v>
      </c>
      <c r="L32" s="3" t="str">
        <f>IF(ISERROR(VLOOKUP(K32,'Liste des jours fériés'!$A$3:$B$53,2,FALSE)),"",VLOOKUP(K32,'Liste des jours fériés'!$A$3:$B$53,2,FALSE))</f>
        <v/>
      </c>
    </row>
    <row r="33" spans="1:12" ht="23.25" customHeight="1" thickBot="1">
      <c r="A33" s="105">
        <f>K32+1</f>
        <v>42036</v>
      </c>
      <c r="B33" s="106"/>
      <c r="C33" s="109">
        <f>A61+1</f>
        <v>42064</v>
      </c>
      <c r="D33" s="110"/>
      <c r="E33" s="105">
        <f>C64+1</f>
        <v>42095</v>
      </c>
      <c r="F33" s="106"/>
      <c r="G33" s="105">
        <f>E63+1</f>
        <v>42125</v>
      </c>
      <c r="H33" s="106"/>
      <c r="I33" s="112">
        <f>G64+1</f>
        <v>42156</v>
      </c>
      <c r="J33" s="112"/>
      <c r="K33" s="105">
        <f>I63+1</f>
        <v>42186</v>
      </c>
      <c r="L33" s="106"/>
    </row>
    <row r="34" spans="1:12" ht="23.25" customHeight="1" thickBot="1">
      <c r="A34" s="33">
        <f>A33</f>
        <v>42036</v>
      </c>
      <c r="B34" s="3" t="str">
        <f>IF(ISERROR(VLOOKUP(A34,'Liste des jours fériés'!$A$3:$B$53,2,FALSE)),"",VLOOKUP(A34,'Liste des jours fériés'!$A$3:$B$53,2,FALSE))</f>
        <v/>
      </c>
      <c r="C34" s="34">
        <f>C33</f>
        <v>42064</v>
      </c>
      <c r="D34" s="3" t="str">
        <f>IF(ISERROR(VLOOKUP(C34,'Liste des jours fériés'!$A$3:$B$53,2,FALSE)),"",VLOOKUP(C34,'Liste des jours fériés'!$A$3:$B$53,2,FALSE))</f>
        <v/>
      </c>
      <c r="E34" s="33">
        <f>E33</f>
        <v>42095</v>
      </c>
      <c r="F34" s="3" t="str">
        <f>IF(ISERROR(VLOOKUP(E34,'Liste des jours fériés'!$A$3:$B$53,2,FALSE)),"",VLOOKUP(E34,'Liste des jours fériés'!$A$3:$B$53,2,FALSE))</f>
        <v/>
      </c>
      <c r="G34" s="33">
        <f>G33</f>
        <v>42125</v>
      </c>
      <c r="H34" s="3" t="str">
        <f>IF(ISERROR(VLOOKUP(G34,'Liste des jours fériés'!$A$3:$B$53,2,FALSE)),"",VLOOKUP(G34,'Liste des jours fériés'!$A$3:$B$53,2,FALSE))</f>
        <v>Fête du travail</v>
      </c>
      <c r="I34" s="34">
        <f>I33</f>
        <v>42156</v>
      </c>
      <c r="J34" s="3" t="str">
        <f>IF(ISERROR(VLOOKUP(I34,'Liste des jours fériés'!$A$3:$B$53,2,FALSE)),"",VLOOKUP(I34,'Liste des jours fériés'!$A$3:$B$53,2,FALSE))</f>
        <v/>
      </c>
      <c r="K34" s="33">
        <f>K33</f>
        <v>42186</v>
      </c>
      <c r="L34" s="3" t="str">
        <f>IF(ISERROR(VLOOKUP(K34,'Liste des jours fériés'!$A$3:$B$53,2,FALSE)),"",VLOOKUP(K34,'Liste des jours fériés'!$A$3:$B$53,2,FALSE))</f>
        <v>Vacances d'été</v>
      </c>
    </row>
    <row r="35" spans="1:12" ht="23.25" customHeight="1" thickBot="1">
      <c r="A35" s="33">
        <f>A34+1</f>
        <v>42037</v>
      </c>
      <c r="B35" s="3" t="str">
        <f>IF(ISERROR(VLOOKUP(A35,'Liste des jours fériés'!$A$3:$B$53,2,FALSE)),"",VLOOKUP(A35,'Liste des jours fériés'!$A$3:$B$53,2,FALSE))</f>
        <v/>
      </c>
      <c r="C35" s="34">
        <f>C34+1</f>
        <v>42065</v>
      </c>
      <c r="D35" s="3" t="str">
        <f>IF(ISERROR(VLOOKUP(C35,'Liste des jours fériés'!$A$3:$B$53,2,FALSE)),"",VLOOKUP(C35,'Liste des jours fériés'!$A$3:$B$53,2,FALSE))</f>
        <v/>
      </c>
      <c r="E35" s="33">
        <f>E34+1</f>
        <v>42096</v>
      </c>
      <c r="F35" s="3" t="str">
        <f>IF(ISERROR(VLOOKUP(E35,'Liste des jours fériés'!$A$3:$B$53,2,FALSE)),"",VLOOKUP(E35,'Liste des jours fériés'!$A$3:$B$53,2,FALSE))</f>
        <v/>
      </c>
      <c r="G35" s="33">
        <f>G34+1</f>
        <v>42126</v>
      </c>
      <c r="H35" s="3" t="str">
        <f>IF(ISERROR(VLOOKUP(G35,'Liste des jours fériés'!$A$3:$B$53,2,FALSE)),"",VLOOKUP(G35,'Liste des jours fériés'!$A$3:$B$53,2,FALSE))</f>
        <v/>
      </c>
      <c r="I35" s="34">
        <f>I34+1</f>
        <v>42157</v>
      </c>
      <c r="J35" s="3" t="str">
        <f>IF(ISERROR(VLOOKUP(I35,'Liste des jours fériés'!$A$3:$B$53,2,FALSE)),"",VLOOKUP(I35,'Liste des jours fériés'!$A$3:$B$53,2,FALSE))</f>
        <v/>
      </c>
      <c r="K35" s="33">
        <f>K34+1</f>
        <v>42187</v>
      </c>
      <c r="L35" s="3" t="str">
        <f>IF(ISERROR(VLOOKUP(K35,'Liste des jours fériés'!$A$3:$B$53,2,FALSE)),"",VLOOKUP(K35,'Liste des jours fériés'!$A$3:$B$53,2,FALSE))</f>
        <v/>
      </c>
    </row>
    <row r="36" spans="1:12" ht="23.25" customHeight="1" thickBot="1">
      <c r="A36" s="33">
        <f t="shared" ref="A36:A61" si="6">A35+1</f>
        <v>42038</v>
      </c>
      <c r="B36" s="3" t="str">
        <f>IF(ISERROR(VLOOKUP(A36,'Liste des jours fériés'!$A$3:$B$53,2,FALSE)),"",VLOOKUP(A36,'Liste des jours fériés'!$A$3:$B$53,2,FALSE))</f>
        <v/>
      </c>
      <c r="C36" s="34">
        <f t="shared" ref="C36:C64" si="7">C35+1</f>
        <v>42066</v>
      </c>
      <c r="D36" s="3" t="str">
        <f>IF(ISERROR(VLOOKUP(C36,'Liste des jours fériés'!$A$3:$B$53,2,FALSE)),"",VLOOKUP(C36,'Liste des jours fériés'!$A$3:$B$53,2,FALSE))</f>
        <v/>
      </c>
      <c r="E36" s="33">
        <f t="shared" ref="E36:E63" si="8">E35+1</f>
        <v>42097</v>
      </c>
      <c r="F36" s="3" t="str">
        <f>IF(ISERROR(VLOOKUP(E36,'Liste des jours fériés'!$A$3:$B$53,2,FALSE)),"",VLOOKUP(E36,'Liste des jours fériés'!$A$3:$B$53,2,FALSE))</f>
        <v/>
      </c>
      <c r="G36" s="33">
        <f t="shared" ref="G36:G64" si="9">G35+1</f>
        <v>42127</v>
      </c>
      <c r="H36" s="3" t="str">
        <f>IF(ISERROR(VLOOKUP(G36,'Liste des jours fériés'!$A$3:$B$53,2,FALSE)),"",VLOOKUP(G36,'Liste des jours fériés'!$A$3:$B$53,2,FALSE))</f>
        <v/>
      </c>
      <c r="I36" s="34">
        <f t="shared" ref="I36:I63" si="10">I35+1</f>
        <v>42158</v>
      </c>
      <c r="J36" s="3" t="str">
        <f>IF(ISERROR(VLOOKUP(I36,'Liste des jours fériés'!$A$3:$B$53,2,FALSE)),"",VLOOKUP(I36,'Liste des jours fériés'!$A$3:$B$53,2,FALSE))</f>
        <v/>
      </c>
      <c r="K36" s="33">
        <f t="shared" ref="K36:K64" si="11">K35+1</f>
        <v>42188</v>
      </c>
      <c r="L36" s="3" t="str">
        <f>IF(ISERROR(VLOOKUP(K36,'Liste des jours fériés'!$A$3:$B$53,2,FALSE)),"",VLOOKUP(K36,'Liste des jours fériés'!$A$3:$B$53,2,FALSE))</f>
        <v/>
      </c>
    </row>
    <row r="37" spans="1:12" ht="23.25" customHeight="1" thickBot="1">
      <c r="A37" s="33">
        <f t="shared" si="6"/>
        <v>42039</v>
      </c>
      <c r="B37" s="3" t="str">
        <f>IF(ISERROR(VLOOKUP(A37,'Liste des jours fériés'!$A$3:$B$53,2,FALSE)),"",VLOOKUP(A37,'Liste des jours fériés'!$A$3:$B$53,2,FALSE))</f>
        <v/>
      </c>
      <c r="C37" s="34">
        <f t="shared" si="7"/>
        <v>42067</v>
      </c>
      <c r="D37" s="3" t="str">
        <f>IF(ISERROR(VLOOKUP(C37,'Liste des jours fériés'!$A$3:$B$53,2,FALSE)),"",VLOOKUP(C37,'Liste des jours fériés'!$A$3:$B$53,2,FALSE))</f>
        <v/>
      </c>
      <c r="E37" s="33">
        <f t="shared" si="8"/>
        <v>42098</v>
      </c>
      <c r="F37" s="3" t="str">
        <f>IF(ISERROR(VLOOKUP(E37,'Liste des jours fériés'!$A$3:$B$53,2,FALSE)),"",VLOOKUP(E37,'Liste des jours fériés'!$A$3:$B$53,2,FALSE))</f>
        <v/>
      </c>
      <c r="G37" s="33">
        <f t="shared" si="9"/>
        <v>42128</v>
      </c>
      <c r="H37" s="3" t="str">
        <f>IF(ISERROR(VLOOKUP(G37,'Liste des jours fériés'!$A$3:$B$53,2,FALSE)),"",VLOOKUP(G37,'Liste des jours fériés'!$A$3:$B$53,2,FALSE))</f>
        <v/>
      </c>
      <c r="I37" s="34">
        <f t="shared" si="10"/>
        <v>42159</v>
      </c>
      <c r="J37" s="3" t="str">
        <f>IF(ISERROR(VLOOKUP(I37,'Liste des jours fériés'!$A$3:$B$53,2,FALSE)),"",VLOOKUP(I37,'Liste des jours fériés'!$A$3:$B$53,2,FALSE))</f>
        <v/>
      </c>
      <c r="K37" s="33">
        <f t="shared" si="11"/>
        <v>42189</v>
      </c>
      <c r="L37" s="3" t="str">
        <f>IF(ISERROR(VLOOKUP(K37,'Liste des jours fériés'!$A$3:$B$53,2,FALSE)),"",VLOOKUP(K37,'Liste des jours fériés'!$A$3:$B$53,2,FALSE))</f>
        <v/>
      </c>
    </row>
    <row r="38" spans="1:12" ht="23.25" customHeight="1" thickBot="1">
      <c r="A38" s="33">
        <f t="shared" si="6"/>
        <v>42040</v>
      </c>
      <c r="B38" s="3" t="str">
        <f>IF(ISERROR(VLOOKUP(A38,'Liste des jours fériés'!$A$3:$B$53,2,FALSE)),"",VLOOKUP(A38,'Liste des jours fériés'!$A$3:$B$53,2,FALSE))</f>
        <v/>
      </c>
      <c r="C38" s="34">
        <f t="shared" si="7"/>
        <v>42068</v>
      </c>
      <c r="D38" s="3" t="str">
        <f>IF(ISERROR(VLOOKUP(C38,'Liste des jours fériés'!$A$3:$B$53,2,FALSE)),"",VLOOKUP(C38,'Liste des jours fériés'!$A$3:$B$53,2,FALSE))</f>
        <v/>
      </c>
      <c r="E38" s="33">
        <f t="shared" si="8"/>
        <v>42099</v>
      </c>
      <c r="F38" s="3" t="str">
        <f>IF(ISERROR(VLOOKUP(E38,'Liste des jours fériés'!$A$3:$B$53,2,FALSE)),"",VLOOKUP(E38,'Liste des jours fériés'!$A$3:$B$53,2,FALSE))</f>
        <v/>
      </c>
      <c r="G38" s="33">
        <f t="shared" si="9"/>
        <v>42129</v>
      </c>
      <c r="H38" s="3" t="str">
        <f>IF(ISERROR(VLOOKUP(G38,'Liste des jours fériés'!$A$3:$B$53,2,FALSE)),"",VLOOKUP(G38,'Liste des jours fériés'!$A$3:$B$53,2,FALSE))</f>
        <v/>
      </c>
      <c r="I38" s="34">
        <f t="shared" si="10"/>
        <v>42160</v>
      </c>
      <c r="J38" s="3" t="str">
        <f>IF(ISERROR(VLOOKUP(I38,'Liste des jours fériés'!$A$3:$B$53,2,FALSE)),"",VLOOKUP(I38,'Liste des jours fériés'!$A$3:$B$53,2,FALSE))</f>
        <v/>
      </c>
      <c r="K38" s="33">
        <f t="shared" si="11"/>
        <v>42190</v>
      </c>
      <c r="L38" s="3" t="str">
        <f>IF(ISERROR(VLOOKUP(K38,'Liste des jours fériés'!$A$3:$B$53,2,FALSE)),"",VLOOKUP(K38,'Liste des jours fériés'!$A$3:$B$53,2,FALSE))</f>
        <v/>
      </c>
    </row>
    <row r="39" spans="1:12" ht="23.25" customHeight="1" thickBot="1">
      <c r="A39" s="33">
        <f t="shared" si="6"/>
        <v>42041</v>
      </c>
      <c r="B39" s="3" t="str">
        <f>IF(ISERROR(VLOOKUP(A39,'Liste des jours fériés'!$A$3:$B$53,2,FALSE)),"",VLOOKUP(A39,'Liste des jours fériés'!$A$3:$B$53,2,FALSE))</f>
        <v/>
      </c>
      <c r="C39" s="34">
        <f t="shared" si="7"/>
        <v>42069</v>
      </c>
      <c r="D39" s="3" t="str">
        <f>IF(ISERROR(VLOOKUP(C39,'Liste des jours fériés'!$A$3:$B$53,2,FALSE)),"",VLOOKUP(C39,'Liste des jours fériés'!$A$3:$B$53,2,FALSE))</f>
        <v/>
      </c>
      <c r="E39" s="33">
        <f t="shared" si="8"/>
        <v>42100</v>
      </c>
      <c r="F39" s="3" t="str">
        <f>IF(ISERROR(VLOOKUP(E39,'Liste des jours fériés'!$A$3:$B$53,2,FALSE)),"",VLOOKUP(E39,'Liste des jours fériés'!$A$3:$B$53,2,FALSE))</f>
        <v>Vacances de printemps</v>
      </c>
      <c r="G39" s="33">
        <f t="shared" si="9"/>
        <v>42130</v>
      </c>
      <c r="H39" s="3" t="str">
        <f>IF(ISERROR(VLOOKUP(G39,'Liste des jours fériés'!$A$3:$B$53,2,FALSE)),"",VLOOKUP(G39,'Liste des jours fériés'!$A$3:$B$53,2,FALSE))</f>
        <v/>
      </c>
      <c r="I39" s="34">
        <f t="shared" si="10"/>
        <v>42161</v>
      </c>
      <c r="J39" s="3" t="str">
        <f>IF(ISERROR(VLOOKUP(I39,'Liste des jours fériés'!$A$3:$B$53,2,FALSE)),"",VLOOKUP(I39,'Liste des jours fériés'!$A$3:$B$53,2,FALSE))</f>
        <v/>
      </c>
      <c r="K39" s="33">
        <f t="shared" si="11"/>
        <v>42191</v>
      </c>
      <c r="L39" s="3" t="str">
        <f>IF(ISERROR(VLOOKUP(K39,'Liste des jours fériés'!$A$3:$B$53,2,FALSE)),"",VLOOKUP(K39,'Liste des jours fériés'!$A$3:$B$53,2,FALSE))</f>
        <v/>
      </c>
    </row>
    <row r="40" spans="1:12" ht="23.25" customHeight="1" thickBot="1">
      <c r="A40" s="33">
        <f t="shared" si="6"/>
        <v>42042</v>
      </c>
      <c r="B40" s="3" t="str">
        <f>IF(ISERROR(VLOOKUP(A40,'Liste des jours fériés'!$A$3:$B$53,2,FALSE)),"",VLOOKUP(A40,'Liste des jours fériés'!$A$3:$B$53,2,FALSE))</f>
        <v/>
      </c>
      <c r="C40" s="34">
        <f t="shared" si="7"/>
        <v>42070</v>
      </c>
      <c r="D40" s="3" t="str">
        <f>IF(ISERROR(VLOOKUP(C40,'Liste des jours fériés'!$A$3:$B$53,2,FALSE)),"",VLOOKUP(C40,'Liste des jours fériés'!$A$3:$B$53,2,FALSE))</f>
        <v/>
      </c>
      <c r="E40" s="33">
        <f t="shared" si="8"/>
        <v>42101</v>
      </c>
      <c r="F40" s="3" t="str">
        <f>IF(ISERROR(VLOOKUP(E40,'Liste des jours fériés'!$A$3:$B$53,2,FALSE)),"",VLOOKUP(E40,'Liste des jours fériés'!$A$3:$B$53,2,FALSE))</f>
        <v>Vacances de printemps</v>
      </c>
      <c r="G40" s="33">
        <f t="shared" si="9"/>
        <v>42131</v>
      </c>
      <c r="H40" s="3" t="str">
        <f>IF(ISERROR(VLOOKUP(G40,'Liste des jours fériés'!$A$3:$B$53,2,FALSE)),"",VLOOKUP(G40,'Liste des jours fériés'!$A$3:$B$53,2,FALSE))</f>
        <v/>
      </c>
      <c r="I40" s="34">
        <f t="shared" si="10"/>
        <v>42162</v>
      </c>
      <c r="J40" s="3" t="str">
        <f>IF(ISERROR(VLOOKUP(I40,'Liste des jours fériés'!$A$3:$B$53,2,FALSE)),"",VLOOKUP(I40,'Liste des jours fériés'!$A$3:$B$53,2,FALSE))</f>
        <v/>
      </c>
      <c r="K40" s="33">
        <f t="shared" si="11"/>
        <v>42192</v>
      </c>
      <c r="L40" s="3" t="str">
        <f>IF(ISERROR(VLOOKUP(K40,'Liste des jours fériés'!$A$3:$B$53,2,FALSE)),"",VLOOKUP(K40,'Liste des jours fériés'!$A$3:$B$53,2,FALSE))</f>
        <v/>
      </c>
    </row>
    <row r="41" spans="1:12" ht="23.25" customHeight="1" thickBot="1">
      <c r="A41" s="33">
        <f t="shared" si="6"/>
        <v>42043</v>
      </c>
      <c r="B41" s="3" t="str">
        <f>IF(ISERROR(VLOOKUP(A41,'Liste des jours fériés'!$A$3:$B$53,2,FALSE)),"",VLOOKUP(A41,'Liste des jours fériés'!$A$3:$B$53,2,FALSE))</f>
        <v/>
      </c>
      <c r="C41" s="34">
        <f t="shared" si="7"/>
        <v>42071</v>
      </c>
      <c r="D41" s="3" t="str">
        <f>IF(ISERROR(VLOOKUP(C41,'Liste des jours fériés'!$A$3:$B$53,2,FALSE)),"",VLOOKUP(C41,'Liste des jours fériés'!$A$3:$B$53,2,FALSE))</f>
        <v/>
      </c>
      <c r="E41" s="33">
        <f t="shared" si="8"/>
        <v>42102</v>
      </c>
      <c r="F41" s="3" t="str">
        <f>IF(ISERROR(VLOOKUP(E41,'Liste des jours fériés'!$A$3:$B$53,2,FALSE)),"",VLOOKUP(E41,'Liste des jours fériés'!$A$3:$B$53,2,FALSE))</f>
        <v>Vacances de printemps</v>
      </c>
      <c r="G41" s="33">
        <f t="shared" si="9"/>
        <v>42132</v>
      </c>
      <c r="H41" s="3" t="str">
        <f>IF(ISERROR(VLOOKUP(G41,'Liste des jours fériés'!$A$3:$B$53,2,FALSE)),"",VLOOKUP(G41,'Liste des jours fériés'!$A$3:$B$53,2,FALSE))</f>
        <v/>
      </c>
      <c r="I41" s="34">
        <f t="shared" si="10"/>
        <v>42163</v>
      </c>
      <c r="J41" s="3" t="str">
        <f>IF(ISERROR(VLOOKUP(I41,'Liste des jours fériés'!$A$3:$B$53,2,FALSE)),"",VLOOKUP(I41,'Liste des jours fériés'!$A$3:$B$53,2,FALSE))</f>
        <v/>
      </c>
      <c r="K41" s="33">
        <f t="shared" si="11"/>
        <v>42193</v>
      </c>
      <c r="L41" s="3" t="str">
        <f>IF(ISERROR(VLOOKUP(K41,'Liste des jours fériés'!$A$3:$B$53,2,FALSE)),"",VLOOKUP(K41,'Liste des jours fériés'!$A$3:$B$53,2,FALSE))</f>
        <v/>
      </c>
    </row>
    <row r="42" spans="1:12" ht="23.25" customHeight="1" thickBot="1">
      <c r="A42" s="33">
        <f t="shared" si="6"/>
        <v>42044</v>
      </c>
      <c r="B42" s="3" t="str">
        <f>IF(ISERROR(VLOOKUP(A42,'Liste des jours fériés'!$A$3:$B$53,2,FALSE)),"",VLOOKUP(A42,'Liste des jours fériés'!$A$3:$B$53,2,FALSE))</f>
        <v/>
      </c>
      <c r="C42" s="34">
        <f t="shared" si="7"/>
        <v>42072</v>
      </c>
      <c r="D42" s="3" t="str">
        <f>IF(ISERROR(VLOOKUP(C42,'Liste des jours fériés'!$A$3:$B$53,2,FALSE)),"",VLOOKUP(C42,'Liste des jours fériés'!$A$3:$B$53,2,FALSE))</f>
        <v/>
      </c>
      <c r="E42" s="33">
        <f t="shared" si="8"/>
        <v>42103</v>
      </c>
      <c r="F42" s="3" t="str">
        <f>IF(ISERROR(VLOOKUP(E42,'Liste des jours fériés'!$A$3:$B$53,2,FALSE)),"",VLOOKUP(E42,'Liste des jours fériés'!$A$3:$B$53,2,FALSE))</f>
        <v>Vacances de printemps</v>
      </c>
      <c r="G42" s="33">
        <f t="shared" si="9"/>
        <v>42133</v>
      </c>
      <c r="H42" s="3" t="str">
        <f>IF(ISERROR(VLOOKUP(G42,'Liste des jours fériés'!$A$3:$B$53,2,FALSE)),"",VLOOKUP(G42,'Liste des jours fériés'!$A$3:$B$53,2,FALSE))</f>
        <v/>
      </c>
      <c r="I42" s="34">
        <f t="shared" si="10"/>
        <v>42164</v>
      </c>
      <c r="J42" s="3" t="str">
        <f>IF(ISERROR(VLOOKUP(I42,'Liste des jours fériés'!$A$3:$B$53,2,FALSE)),"",VLOOKUP(I42,'Liste des jours fériés'!$A$3:$B$53,2,FALSE))</f>
        <v/>
      </c>
      <c r="K42" s="33">
        <f t="shared" si="11"/>
        <v>42194</v>
      </c>
      <c r="L42" s="3" t="str">
        <f>IF(ISERROR(VLOOKUP(K42,'Liste des jours fériés'!$A$3:$B$53,2,FALSE)),"",VLOOKUP(K42,'Liste des jours fériés'!$A$3:$B$53,2,FALSE))</f>
        <v/>
      </c>
    </row>
    <row r="43" spans="1:12" ht="23.25" customHeight="1" thickBot="1">
      <c r="A43" s="33">
        <f t="shared" si="6"/>
        <v>42045</v>
      </c>
      <c r="B43" s="3" t="str">
        <f>IF(ISERROR(VLOOKUP(A43,'Liste des jours fériés'!$A$3:$B$53,2,FALSE)),"",VLOOKUP(A43,'Liste des jours fériés'!$A$3:$B$53,2,FALSE))</f>
        <v/>
      </c>
      <c r="C43" s="34">
        <f t="shared" si="7"/>
        <v>42073</v>
      </c>
      <c r="D43" s="3" t="str">
        <f>IF(ISERROR(VLOOKUP(C43,'Liste des jours fériés'!$A$3:$B$53,2,FALSE)),"",VLOOKUP(C43,'Liste des jours fériés'!$A$3:$B$53,2,FALSE))</f>
        <v/>
      </c>
      <c r="E43" s="33">
        <f t="shared" si="8"/>
        <v>42104</v>
      </c>
      <c r="F43" s="3" t="str">
        <f>IF(ISERROR(VLOOKUP(E43,'Liste des jours fériés'!$A$3:$B$53,2,FALSE)),"",VLOOKUP(E43,'Liste des jours fériés'!$A$3:$B$53,2,FALSE))</f>
        <v>Vacances de printemps</v>
      </c>
      <c r="G43" s="33">
        <f t="shared" si="9"/>
        <v>42134</v>
      </c>
      <c r="H43" s="3" t="str">
        <f>IF(ISERROR(VLOOKUP(G43,'Liste des jours fériés'!$A$3:$B$53,2,FALSE)),"",VLOOKUP(G43,'Liste des jours fériés'!$A$3:$B$53,2,FALSE))</f>
        <v/>
      </c>
      <c r="I43" s="34">
        <f t="shared" si="10"/>
        <v>42165</v>
      </c>
      <c r="J43" s="3" t="str">
        <f>IF(ISERROR(VLOOKUP(I43,'Liste des jours fériés'!$A$3:$B$53,2,FALSE)),"",VLOOKUP(I43,'Liste des jours fériés'!$A$3:$B$53,2,FALSE))</f>
        <v/>
      </c>
      <c r="K43" s="33">
        <f t="shared" si="11"/>
        <v>42195</v>
      </c>
      <c r="L43" s="3" t="str">
        <f>IF(ISERROR(VLOOKUP(K43,'Liste des jours fériés'!$A$3:$B$53,2,FALSE)),"",VLOOKUP(K43,'Liste des jours fériés'!$A$3:$B$53,2,FALSE))</f>
        <v/>
      </c>
    </row>
    <row r="44" spans="1:12" ht="23.25" customHeight="1" thickBot="1">
      <c r="A44" s="33">
        <f t="shared" si="6"/>
        <v>42046</v>
      </c>
      <c r="B44" s="3" t="str">
        <f>IF(ISERROR(VLOOKUP(A44,'Liste des jours fériés'!$A$3:$B$53,2,FALSE)),"",VLOOKUP(A44,'Liste des jours fériés'!$A$3:$B$53,2,FALSE))</f>
        <v/>
      </c>
      <c r="C44" s="34">
        <f t="shared" si="7"/>
        <v>42074</v>
      </c>
      <c r="D44" s="3" t="str">
        <f>IF(ISERROR(VLOOKUP(C44,'Liste des jours fériés'!$A$3:$B$53,2,FALSE)),"",VLOOKUP(C44,'Liste des jours fériés'!$A$3:$B$53,2,FALSE))</f>
        <v/>
      </c>
      <c r="E44" s="33">
        <f t="shared" si="8"/>
        <v>42105</v>
      </c>
      <c r="F44" s="3" t="str">
        <f>IF(ISERROR(VLOOKUP(E44,'Liste des jours fériés'!$A$3:$B$53,2,FALSE)),"",VLOOKUP(E44,'Liste des jours fériés'!$A$3:$B$53,2,FALSE))</f>
        <v>Vacances de printemps</v>
      </c>
      <c r="G44" s="33">
        <f t="shared" si="9"/>
        <v>42135</v>
      </c>
      <c r="H44" s="3" t="str">
        <f>IF(ISERROR(VLOOKUP(G44,'Liste des jours fériés'!$A$3:$B$53,2,FALSE)),"",VLOOKUP(G44,'Liste des jours fériés'!$A$3:$B$53,2,FALSE))</f>
        <v/>
      </c>
      <c r="I44" s="34">
        <f t="shared" si="10"/>
        <v>42166</v>
      </c>
      <c r="J44" s="3" t="str">
        <f>IF(ISERROR(VLOOKUP(I44,'Liste des jours fériés'!$A$3:$B$53,2,FALSE)),"",VLOOKUP(I44,'Liste des jours fériés'!$A$3:$B$53,2,FALSE))</f>
        <v/>
      </c>
      <c r="K44" s="33">
        <f t="shared" si="11"/>
        <v>42196</v>
      </c>
      <c r="L44" s="3" t="str">
        <f>IF(ISERROR(VLOOKUP(K44,'Liste des jours fériés'!$A$3:$B$53,2,FALSE)),"",VLOOKUP(K44,'Liste des jours fériés'!$A$3:$B$53,2,FALSE))</f>
        <v/>
      </c>
    </row>
    <row r="45" spans="1:12" ht="23.25" customHeight="1" thickBot="1">
      <c r="A45" s="33">
        <f t="shared" si="6"/>
        <v>42047</v>
      </c>
      <c r="B45" s="3" t="str">
        <f>IF(ISERROR(VLOOKUP(A45,'Liste des jours fériés'!$A$3:$B$53,2,FALSE)),"",VLOOKUP(A45,'Liste des jours fériés'!$A$3:$B$53,2,FALSE))</f>
        <v/>
      </c>
      <c r="C45" s="34">
        <f t="shared" si="7"/>
        <v>42075</v>
      </c>
      <c r="D45" s="3" t="str">
        <f>IF(ISERROR(VLOOKUP(C45,'Liste des jours fériés'!$A$3:$B$53,2,FALSE)),"",VLOOKUP(C45,'Liste des jours fériés'!$A$3:$B$53,2,FALSE))</f>
        <v/>
      </c>
      <c r="E45" s="33">
        <f t="shared" si="8"/>
        <v>42106</v>
      </c>
      <c r="F45" s="3" t="str">
        <f>IF(ISERROR(VLOOKUP(E45,'Liste des jours fériés'!$A$3:$B$53,2,FALSE)),"",VLOOKUP(E45,'Liste des jours fériés'!$A$3:$B$53,2,FALSE))</f>
        <v>Vacances de printemps</v>
      </c>
      <c r="G45" s="33">
        <f t="shared" si="9"/>
        <v>42136</v>
      </c>
      <c r="H45" s="3" t="str">
        <f>IF(ISERROR(VLOOKUP(G45,'Liste des jours fériés'!$A$3:$B$53,2,FALSE)),"",VLOOKUP(G45,'Liste des jours fériés'!$A$3:$B$53,2,FALSE))</f>
        <v/>
      </c>
      <c r="I45" s="34">
        <f t="shared" si="10"/>
        <v>42167</v>
      </c>
      <c r="J45" s="3" t="str">
        <f>IF(ISERROR(VLOOKUP(I45,'Liste des jours fériés'!$A$3:$B$53,2,FALSE)),"",VLOOKUP(I45,'Liste des jours fériés'!$A$3:$B$53,2,FALSE))</f>
        <v/>
      </c>
      <c r="K45" s="33">
        <f t="shared" si="11"/>
        <v>42197</v>
      </c>
      <c r="L45" s="3" t="str">
        <f>IF(ISERROR(VLOOKUP(K45,'Liste des jours fériés'!$A$3:$B$53,2,FALSE)),"",VLOOKUP(K45,'Liste des jours fériés'!$A$3:$B$53,2,FALSE))</f>
        <v/>
      </c>
    </row>
    <row r="46" spans="1:12" ht="23.25" customHeight="1" thickBot="1">
      <c r="A46" s="33">
        <f t="shared" si="6"/>
        <v>42048</v>
      </c>
      <c r="B46" s="3" t="str">
        <f>IF(ISERROR(VLOOKUP(A46,'Liste des jours fériés'!$A$3:$B$53,2,FALSE)),"",VLOOKUP(A46,'Liste des jours fériés'!$A$3:$B$53,2,FALSE))</f>
        <v/>
      </c>
      <c r="C46" s="34">
        <f t="shared" si="7"/>
        <v>42076</v>
      </c>
      <c r="D46" s="3" t="str">
        <f>IF(ISERROR(VLOOKUP(C46,'Liste des jours fériés'!$A$3:$B$53,2,FALSE)),"",VLOOKUP(C46,'Liste des jours fériés'!$A$3:$B$53,2,FALSE))</f>
        <v/>
      </c>
      <c r="E46" s="33">
        <f t="shared" si="8"/>
        <v>42107</v>
      </c>
      <c r="F46" s="3" t="str">
        <f>IF(ISERROR(VLOOKUP(E46,'Liste des jours fériés'!$A$3:$B$53,2,FALSE)),"",VLOOKUP(E46,'Liste des jours fériés'!$A$3:$B$53,2,FALSE))</f>
        <v>Vacances de printemps</v>
      </c>
      <c r="G46" s="33">
        <f t="shared" si="9"/>
        <v>42137</v>
      </c>
      <c r="H46" s="3" t="str">
        <f>IF(ISERROR(VLOOKUP(G46,'Liste des jours fériés'!$A$3:$B$53,2,FALSE)),"",VLOOKUP(G46,'Liste des jours fériés'!$A$3:$B$53,2,FALSE))</f>
        <v/>
      </c>
      <c r="I46" s="34">
        <f t="shared" si="10"/>
        <v>42168</v>
      </c>
      <c r="J46" s="3" t="str">
        <f>IF(ISERROR(VLOOKUP(I46,'Liste des jours fériés'!$A$3:$B$53,2,FALSE)),"",VLOOKUP(I46,'Liste des jours fériés'!$A$3:$B$53,2,FALSE))</f>
        <v/>
      </c>
      <c r="K46" s="33">
        <f t="shared" si="11"/>
        <v>42198</v>
      </c>
      <c r="L46" s="3" t="str">
        <f>IF(ISERROR(VLOOKUP(K46,'Liste des jours fériés'!$A$3:$B$53,2,FALSE)),"",VLOOKUP(K46,'Liste des jours fériés'!$A$3:$B$53,2,FALSE))</f>
        <v/>
      </c>
    </row>
    <row r="47" spans="1:12" ht="23.25" customHeight="1" thickBot="1">
      <c r="A47" s="33">
        <f t="shared" si="6"/>
        <v>42049</v>
      </c>
      <c r="B47" s="3" t="str">
        <f>IF(ISERROR(VLOOKUP(A47,'Liste des jours fériés'!$A$3:$B$53,2,FALSE)),"",VLOOKUP(A47,'Liste des jours fériés'!$A$3:$B$53,2,FALSE))</f>
        <v/>
      </c>
      <c r="C47" s="34">
        <f t="shared" si="7"/>
        <v>42077</v>
      </c>
      <c r="D47" s="3" t="str">
        <f>IF(ISERROR(VLOOKUP(C47,'Liste des jours fériés'!$A$3:$B$53,2,FALSE)),"",VLOOKUP(C47,'Liste des jours fériés'!$A$3:$B$53,2,FALSE))</f>
        <v/>
      </c>
      <c r="E47" s="33">
        <f t="shared" si="8"/>
        <v>42108</v>
      </c>
      <c r="F47" s="3" t="str">
        <f>IF(ISERROR(VLOOKUP(E47,'Liste des jours fériés'!$A$3:$B$53,2,FALSE)),"",VLOOKUP(E47,'Liste des jours fériés'!$A$3:$B$53,2,FALSE))</f>
        <v>Vacances de printemps</v>
      </c>
      <c r="G47" s="33">
        <f t="shared" si="9"/>
        <v>42138</v>
      </c>
      <c r="H47" s="3" t="str">
        <f>IF(ISERROR(VLOOKUP(G47,'Liste des jours fériés'!$A$3:$B$53,2,FALSE)),"",VLOOKUP(G47,'Liste des jours fériés'!$A$3:$B$53,2,FALSE))</f>
        <v>Ascension</v>
      </c>
      <c r="I47" s="34">
        <f t="shared" si="10"/>
        <v>42169</v>
      </c>
      <c r="J47" s="3" t="str">
        <f>IF(ISERROR(VLOOKUP(I47,'Liste des jours fériés'!$A$3:$B$53,2,FALSE)),"",VLOOKUP(I47,'Liste des jours fériés'!$A$3:$B$53,2,FALSE))</f>
        <v/>
      </c>
      <c r="K47" s="33">
        <f t="shared" si="11"/>
        <v>42199</v>
      </c>
      <c r="L47" s="3" t="str">
        <f>IF(ISERROR(VLOOKUP(K47,'Liste des jours fériés'!$A$3:$B$53,2,FALSE)),"",VLOOKUP(K47,'Liste des jours fériés'!$A$3:$B$53,2,FALSE))</f>
        <v/>
      </c>
    </row>
    <row r="48" spans="1:12" ht="23.25" customHeight="1" thickBot="1">
      <c r="A48" s="33">
        <f t="shared" si="6"/>
        <v>42050</v>
      </c>
      <c r="B48" s="3" t="str">
        <f>IF(ISERROR(VLOOKUP(A48,'Liste des jours fériés'!$A$3:$B$53,2,FALSE)),"",VLOOKUP(A48,'Liste des jours fériés'!$A$3:$B$53,2,FALSE))</f>
        <v/>
      </c>
      <c r="C48" s="34">
        <f t="shared" si="7"/>
        <v>42078</v>
      </c>
      <c r="D48" s="3" t="str">
        <f>IF(ISERROR(VLOOKUP(C48,'Liste des jours fériés'!$A$3:$B$53,2,FALSE)),"",VLOOKUP(C48,'Liste des jours fériés'!$A$3:$B$53,2,FALSE))</f>
        <v/>
      </c>
      <c r="E48" s="33">
        <f t="shared" si="8"/>
        <v>42109</v>
      </c>
      <c r="F48" s="3" t="str">
        <f>IF(ISERROR(VLOOKUP(E48,'Liste des jours fériés'!$A$3:$B$53,2,FALSE)),"",VLOOKUP(E48,'Liste des jours fériés'!$A$3:$B$53,2,FALSE))</f>
        <v>Vacances de printemps</v>
      </c>
      <c r="G48" s="33">
        <f t="shared" si="9"/>
        <v>42139</v>
      </c>
      <c r="H48" s="3" t="str">
        <f>IF(ISERROR(VLOOKUP(G48,'Liste des jours fériés'!$A$3:$B$53,2,FALSE)),"",VLOOKUP(G48,'Liste des jours fériés'!$A$3:$B$53,2,FALSE))</f>
        <v>Pont de l'Ascension</v>
      </c>
      <c r="I48" s="34">
        <f t="shared" si="10"/>
        <v>42170</v>
      </c>
      <c r="J48" s="3" t="str">
        <f>IF(ISERROR(VLOOKUP(I48,'Liste des jours fériés'!$A$3:$B$53,2,FALSE)),"",VLOOKUP(I48,'Liste des jours fériés'!$A$3:$B$53,2,FALSE))</f>
        <v/>
      </c>
      <c r="K48" s="33">
        <f t="shared" si="11"/>
        <v>42200</v>
      </c>
      <c r="L48" s="3" t="str">
        <f>IF(ISERROR(VLOOKUP(K48,'Liste des jours fériés'!$A$3:$B$53,2,FALSE)),"",VLOOKUP(K48,'Liste des jours fériés'!$A$3:$B$53,2,FALSE))</f>
        <v/>
      </c>
    </row>
    <row r="49" spans="1:12" ht="23.25" customHeight="1" thickBot="1">
      <c r="A49" s="33">
        <f t="shared" si="6"/>
        <v>42051</v>
      </c>
      <c r="B49" s="3" t="str">
        <f>IF(ISERROR(VLOOKUP(A49,'Liste des jours fériés'!$A$3:$B$53,2,FALSE)),"",VLOOKUP(A49,'Liste des jours fériés'!$A$3:$B$53,2,FALSE))</f>
        <v>Congé de carnaval</v>
      </c>
      <c r="C49" s="34">
        <f t="shared" si="7"/>
        <v>42079</v>
      </c>
      <c r="D49" s="3" t="str">
        <f>IF(ISERROR(VLOOKUP(C49,'Liste des jours fériés'!$A$3:$B$53,2,FALSE)),"",VLOOKUP(C49,'Liste des jours fériés'!$A$3:$B$53,2,FALSE))</f>
        <v/>
      </c>
      <c r="E49" s="33">
        <f t="shared" si="8"/>
        <v>42110</v>
      </c>
      <c r="F49" s="3" t="str">
        <f>IF(ISERROR(VLOOKUP(E49,'Liste des jours fériés'!$A$3:$B$53,2,FALSE)),"",VLOOKUP(E49,'Liste des jours fériés'!$A$3:$B$53,2,FALSE))</f>
        <v>Vacances de printemps</v>
      </c>
      <c r="G49" s="33">
        <f t="shared" si="9"/>
        <v>42140</v>
      </c>
      <c r="H49" s="3" t="str">
        <f>IF(ISERROR(VLOOKUP(G49,'Liste des jours fériés'!$A$3:$B$53,2,FALSE)),"",VLOOKUP(G49,'Liste des jours fériés'!$A$3:$B$53,2,FALSE))</f>
        <v/>
      </c>
      <c r="I49" s="34">
        <f t="shared" si="10"/>
        <v>42171</v>
      </c>
      <c r="J49" s="3" t="str">
        <f>IF(ISERROR(VLOOKUP(I49,'Liste des jours fériés'!$A$3:$B$53,2,FALSE)),"",VLOOKUP(I49,'Liste des jours fériés'!$A$3:$B$53,2,FALSE))</f>
        <v/>
      </c>
      <c r="K49" s="33">
        <f t="shared" si="11"/>
        <v>42201</v>
      </c>
      <c r="L49" s="3" t="str">
        <f>IF(ISERROR(VLOOKUP(K49,'Liste des jours fériés'!$A$3:$B$53,2,FALSE)),"",VLOOKUP(K49,'Liste des jours fériés'!$A$3:$B$53,2,FALSE))</f>
        <v/>
      </c>
    </row>
    <row r="50" spans="1:12" ht="23.25" customHeight="1" thickBot="1">
      <c r="A50" s="33">
        <f t="shared" si="6"/>
        <v>42052</v>
      </c>
      <c r="B50" s="3" t="str">
        <f>IF(ISERROR(VLOOKUP(A50,'Liste des jours fériés'!$A$3:$B$53,2,FALSE)),"",VLOOKUP(A50,'Liste des jours fériés'!$A$3:$B$53,2,FALSE))</f>
        <v>Congé de carnaval</v>
      </c>
      <c r="C50" s="34">
        <f t="shared" si="7"/>
        <v>42080</v>
      </c>
      <c r="D50" s="3" t="str">
        <f>IF(ISERROR(VLOOKUP(C50,'Liste des jours fériés'!$A$3:$B$53,2,FALSE)),"",VLOOKUP(C50,'Liste des jours fériés'!$A$3:$B$53,2,FALSE))</f>
        <v/>
      </c>
      <c r="E50" s="33">
        <f t="shared" si="8"/>
        <v>42111</v>
      </c>
      <c r="F50" s="3" t="str">
        <f>IF(ISERROR(VLOOKUP(E50,'Liste des jours fériés'!$A$3:$B$53,2,FALSE)),"",VLOOKUP(E50,'Liste des jours fériés'!$A$3:$B$53,2,FALSE))</f>
        <v>Vacances de printemps</v>
      </c>
      <c r="G50" s="33">
        <f t="shared" si="9"/>
        <v>42141</v>
      </c>
      <c r="H50" s="3" t="str">
        <f>IF(ISERROR(VLOOKUP(G50,'Liste des jours fériés'!$A$3:$B$53,2,FALSE)),"",VLOOKUP(G50,'Liste des jours fériés'!$A$3:$B$53,2,FALSE))</f>
        <v/>
      </c>
      <c r="I50" s="34">
        <f t="shared" si="10"/>
        <v>42172</v>
      </c>
      <c r="J50" s="3" t="str">
        <f>IF(ISERROR(VLOOKUP(I50,'Liste des jours fériés'!$A$3:$B$53,2,FALSE)),"",VLOOKUP(I50,'Liste des jours fériés'!$A$3:$B$53,2,FALSE))</f>
        <v/>
      </c>
      <c r="K50" s="33">
        <f t="shared" si="11"/>
        <v>42202</v>
      </c>
      <c r="L50" s="3" t="str">
        <f>IF(ISERROR(VLOOKUP(K50,'Liste des jours fériés'!$A$3:$B$53,2,FALSE)),"",VLOOKUP(K50,'Liste des jours fériés'!$A$3:$B$53,2,FALSE))</f>
        <v/>
      </c>
    </row>
    <row r="51" spans="1:12" ht="23.25" customHeight="1" thickBot="1">
      <c r="A51" s="33">
        <f t="shared" si="6"/>
        <v>42053</v>
      </c>
      <c r="B51" s="3" t="str">
        <f>IF(ISERROR(VLOOKUP(A51,'Liste des jours fériés'!$A$3:$B$53,2,FALSE)),"",VLOOKUP(A51,'Liste des jours fériés'!$A$3:$B$53,2,FALSE))</f>
        <v>Congé de carnaval</v>
      </c>
      <c r="C51" s="34">
        <f t="shared" si="7"/>
        <v>42081</v>
      </c>
      <c r="D51" s="3" t="str">
        <f>IF(ISERROR(VLOOKUP(C51,'Liste des jours fériés'!$A$3:$B$53,2,FALSE)),"",VLOOKUP(C51,'Liste des jours fériés'!$A$3:$B$53,2,FALSE))</f>
        <v/>
      </c>
      <c r="E51" s="33">
        <f t="shared" si="8"/>
        <v>42112</v>
      </c>
      <c r="F51" s="3" t="str">
        <f>IF(ISERROR(VLOOKUP(E51,'Liste des jours fériés'!$A$3:$B$53,2,FALSE)),"",VLOOKUP(E51,'Liste des jours fériés'!$A$3:$B$53,2,FALSE))</f>
        <v/>
      </c>
      <c r="G51" s="33">
        <f t="shared" si="9"/>
        <v>42142</v>
      </c>
      <c r="H51" s="3" t="str">
        <f>IF(ISERROR(VLOOKUP(G51,'Liste des jours fériés'!$A$3:$B$53,2,FALSE)),"",VLOOKUP(G51,'Liste des jours fériés'!$A$3:$B$53,2,FALSE))</f>
        <v/>
      </c>
      <c r="I51" s="34">
        <f t="shared" si="10"/>
        <v>42173</v>
      </c>
      <c r="J51" s="3" t="str">
        <f>IF(ISERROR(VLOOKUP(I51,'Liste des jours fériés'!$A$3:$B$53,2,FALSE)),"",VLOOKUP(I51,'Liste des jours fériés'!$A$3:$B$53,2,FALSE))</f>
        <v/>
      </c>
      <c r="K51" s="33">
        <f t="shared" si="11"/>
        <v>42203</v>
      </c>
      <c r="L51" s="3" t="str">
        <f>IF(ISERROR(VLOOKUP(K51,'Liste des jours fériés'!$A$3:$B$53,2,FALSE)),"",VLOOKUP(K51,'Liste des jours fériés'!$A$3:$B$53,2,FALSE))</f>
        <v/>
      </c>
    </row>
    <row r="52" spans="1:12" ht="23.25" customHeight="1" thickBot="1">
      <c r="A52" s="33">
        <f t="shared" si="6"/>
        <v>42054</v>
      </c>
      <c r="B52" s="3" t="str">
        <f>IF(ISERROR(VLOOKUP(A52,'Liste des jours fériés'!$A$3:$B$53,2,FALSE)),"",VLOOKUP(A52,'Liste des jours fériés'!$A$3:$B$53,2,FALSE))</f>
        <v>Congé de carnaval</v>
      </c>
      <c r="C52" s="34">
        <f t="shared" si="7"/>
        <v>42082</v>
      </c>
      <c r="D52" s="3" t="str">
        <f>IF(ISERROR(VLOOKUP(C52,'Liste des jours fériés'!$A$3:$B$53,2,FALSE)),"",VLOOKUP(C52,'Liste des jours fériés'!$A$3:$B$53,2,FALSE))</f>
        <v/>
      </c>
      <c r="E52" s="33">
        <f t="shared" si="8"/>
        <v>42113</v>
      </c>
      <c r="F52" s="3" t="str">
        <f>IF(ISERROR(VLOOKUP(E52,'Liste des jours fériés'!$A$3:$B$53,2,FALSE)),"",VLOOKUP(E52,'Liste des jours fériés'!$A$3:$B$53,2,FALSE))</f>
        <v/>
      </c>
      <c r="G52" s="33">
        <f t="shared" si="9"/>
        <v>42143</v>
      </c>
      <c r="H52" s="3" t="str">
        <f>IF(ISERROR(VLOOKUP(G52,'Liste des jours fériés'!$A$3:$B$53,2,FALSE)),"",VLOOKUP(G52,'Liste des jours fériés'!$A$3:$B$53,2,FALSE))</f>
        <v/>
      </c>
      <c r="I52" s="34">
        <f t="shared" si="10"/>
        <v>42174</v>
      </c>
      <c r="J52" s="3" t="str">
        <f>IF(ISERROR(VLOOKUP(I52,'Liste des jours fériés'!$A$3:$B$53,2,FALSE)),"",VLOOKUP(I52,'Liste des jours fériés'!$A$3:$B$53,2,FALSE))</f>
        <v/>
      </c>
      <c r="K52" s="33">
        <f t="shared" si="11"/>
        <v>42204</v>
      </c>
      <c r="L52" s="3" t="str">
        <f>IF(ISERROR(VLOOKUP(K52,'Liste des jours fériés'!$A$3:$B$53,2,FALSE)),"",VLOOKUP(K52,'Liste des jours fériés'!$A$3:$B$53,2,FALSE))</f>
        <v/>
      </c>
    </row>
    <row r="53" spans="1:12" ht="23.25" customHeight="1" thickBot="1">
      <c r="A53" s="33">
        <f t="shared" si="6"/>
        <v>42055</v>
      </c>
      <c r="B53" s="3" t="str">
        <f>IF(ISERROR(VLOOKUP(A53,'Liste des jours fériés'!$A$3:$B$53,2,FALSE)),"",VLOOKUP(A53,'Liste des jours fériés'!$A$3:$B$53,2,FALSE))</f>
        <v>Congé de carnaval</v>
      </c>
      <c r="C53" s="34">
        <f t="shared" si="7"/>
        <v>42083</v>
      </c>
      <c r="D53" s="3" t="str">
        <f>IF(ISERROR(VLOOKUP(C53,'Liste des jours fériés'!$A$3:$B$53,2,FALSE)),"",VLOOKUP(C53,'Liste des jours fériés'!$A$3:$B$53,2,FALSE))</f>
        <v/>
      </c>
      <c r="E53" s="33">
        <f t="shared" si="8"/>
        <v>42114</v>
      </c>
      <c r="F53" s="3" t="str">
        <f>IF(ISERROR(VLOOKUP(E53,'Liste des jours fériés'!$A$3:$B$53,2,FALSE)),"",VLOOKUP(E53,'Liste des jours fériés'!$A$3:$B$53,2,FALSE))</f>
        <v/>
      </c>
      <c r="G53" s="33">
        <f t="shared" si="9"/>
        <v>42144</v>
      </c>
      <c r="H53" s="3" t="str">
        <f>IF(ISERROR(VLOOKUP(G53,'Liste des jours fériés'!$A$3:$B$53,2,FALSE)),"",VLOOKUP(G53,'Liste des jours fériés'!$A$3:$B$53,2,FALSE))</f>
        <v/>
      </c>
      <c r="I53" s="34">
        <f t="shared" si="10"/>
        <v>42175</v>
      </c>
      <c r="J53" s="3" t="str">
        <f>IF(ISERROR(VLOOKUP(I53,'Liste des jours fériés'!$A$3:$B$53,2,FALSE)),"",VLOOKUP(I53,'Liste des jours fériés'!$A$3:$B$53,2,FALSE))</f>
        <v/>
      </c>
      <c r="K53" s="33">
        <f t="shared" si="11"/>
        <v>42205</v>
      </c>
      <c r="L53" s="3" t="str">
        <f>IF(ISERROR(VLOOKUP(K53,'Liste des jours fériés'!$A$3:$B$53,2,FALSE)),"",VLOOKUP(K53,'Liste des jours fériés'!$A$3:$B$53,2,FALSE))</f>
        <v/>
      </c>
    </row>
    <row r="54" spans="1:12" ht="23.25" customHeight="1" thickBot="1">
      <c r="A54" s="33">
        <f t="shared" si="6"/>
        <v>42056</v>
      </c>
      <c r="B54" s="3" t="str">
        <f>IF(ISERROR(VLOOKUP(A54,'Liste des jours fériés'!$A$3:$B$53,2,FALSE)),"",VLOOKUP(A54,'Liste des jours fériés'!$A$3:$B$53,2,FALSE))</f>
        <v/>
      </c>
      <c r="C54" s="34">
        <f t="shared" si="7"/>
        <v>42084</v>
      </c>
      <c r="D54" s="3" t="str">
        <f>IF(ISERROR(VLOOKUP(C54,'Liste des jours fériés'!$A$3:$B$53,2,FALSE)),"",VLOOKUP(C54,'Liste des jours fériés'!$A$3:$B$53,2,FALSE))</f>
        <v/>
      </c>
      <c r="E54" s="33">
        <f t="shared" si="8"/>
        <v>42115</v>
      </c>
      <c r="F54" s="3" t="str">
        <f>IF(ISERROR(VLOOKUP(E54,'Liste des jours fériés'!$A$3:$B$53,2,FALSE)),"",VLOOKUP(E54,'Liste des jours fériés'!$A$3:$B$53,2,FALSE))</f>
        <v/>
      </c>
      <c r="G54" s="33">
        <f t="shared" si="9"/>
        <v>42145</v>
      </c>
      <c r="H54" s="3" t="str">
        <f>IF(ISERROR(VLOOKUP(G54,'Liste des jours fériés'!$A$3:$B$53,2,FALSE)),"",VLOOKUP(G54,'Liste des jours fériés'!$A$3:$B$53,2,FALSE))</f>
        <v/>
      </c>
      <c r="I54" s="34">
        <f t="shared" si="10"/>
        <v>42176</v>
      </c>
      <c r="J54" s="3" t="str">
        <f>IF(ISERROR(VLOOKUP(I54,'Liste des jours fériés'!$A$3:$B$53,2,FALSE)),"",VLOOKUP(I54,'Liste des jours fériés'!$A$3:$B$53,2,FALSE))</f>
        <v/>
      </c>
      <c r="K54" s="33">
        <f t="shared" si="11"/>
        <v>42206</v>
      </c>
      <c r="L54" s="3" t="str">
        <f>IF(ISERROR(VLOOKUP(K54,'Liste des jours fériés'!$A$3:$B$53,2,FALSE)),"",VLOOKUP(K54,'Liste des jours fériés'!$A$3:$B$53,2,FALSE))</f>
        <v/>
      </c>
    </row>
    <row r="55" spans="1:12" ht="23.25" customHeight="1" thickBot="1">
      <c r="A55" s="33">
        <f t="shared" si="6"/>
        <v>42057</v>
      </c>
      <c r="B55" s="3" t="str">
        <f>IF(ISERROR(VLOOKUP(A55,'Liste des jours fériés'!$A$3:$B$53,2,FALSE)),"",VLOOKUP(A55,'Liste des jours fériés'!$A$3:$B$53,2,FALSE))</f>
        <v/>
      </c>
      <c r="C55" s="34">
        <f t="shared" si="7"/>
        <v>42085</v>
      </c>
      <c r="D55" s="3" t="str">
        <f>IF(ISERROR(VLOOKUP(C55,'Liste des jours fériés'!$A$3:$B$53,2,FALSE)),"",VLOOKUP(C55,'Liste des jours fériés'!$A$3:$B$53,2,FALSE))</f>
        <v/>
      </c>
      <c r="E55" s="33">
        <f t="shared" si="8"/>
        <v>42116</v>
      </c>
      <c r="F55" s="3" t="str">
        <f>IF(ISERROR(VLOOKUP(E55,'Liste des jours fériés'!$A$3:$B$53,2,FALSE)),"",VLOOKUP(E55,'Liste des jours fériés'!$A$3:$B$53,2,FALSE))</f>
        <v/>
      </c>
      <c r="G55" s="33">
        <f t="shared" si="9"/>
        <v>42146</v>
      </c>
      <c r="H55" s="3" t="str">
        <f>IF(ISERROR(VLOOKUP(G55,'Liste des jours fériés'!$A$3:$B$53,2,FALSE)),"",VLOOKUP(G55,'Liste des jours fériés'!$A$3:$B$53,2,FALSE))</f>
        <v/>
      </c>
      <c r="I55" s="34">
        <f t="shared" si="10"/>
        <v>42177</v>
      </c>
      <c r="J55" s="3" t="str">
        <f>IF(ISERROR(VLOOKUP(I55,'Liste des jours fériés'!$A$3:$B$53,2,FALSE)),"",VLOOKUP(I55,'Liste des jours fériés'!$A$3:$B$53,2,FALSE))</f>
        <v/>
      </c>
      <c r="K55" s="33">
        <f t="shared" si="11"/>
        <v>42207</v>
      </c>
      <c r="L55" s="3" t="str">
        <f>IF(ISERROR(VLOOKUP(K55,'Liste des jours fériés'!$A$3:$B$53,2,FALSE)),"",VLOOKUP(K55,'Liste des jours fériés'!$A$3:$B$53,2,FALSE))</f>
        <v/>
      </c>
    </row>
    <row r="56" spans="1:12" ht="23.25" customHeight="1" thickBot="1">
      <c r="A56" s="33">
        <f t="shared" si="6"/>
        <v>42058</v>
      </c>
      <c r="B56" s="3" t="str">
        <f>IF(ISERROR(VLOOKUP(A56,'Liste des jours fériés'!$A$3:$B$53,2,FALSE)),"",VLOOKUP(A56,'Liste des jours fériés'!$A$3:$B$53,2,FALSE))</f>
        <v/>
      </c>
      <c r="C56" s="34">
        <f t="shared" si="7"/>
        <v>42086</v>
      </c>
      <c r="D56" s="3" t="str">
        <f>IF(ISERROR(VLOOKUP(C56,'Liste des jours fériés'!$A$3:$B$53,2,FALSE)),"",VLOOKUP(C56,'Liste des jours fériés'!$A$3:$B$53,2,FALSE))</f>
        <v/>
      </c>
      <c r="E56" s="33">
        <f t="shared" si="8"/>
        <v>42117</v>
      </c>
      <c r="F56" s="3" t="str">
        <f>IF(ISERROR(VLOOKUP(E56,'Liste des jours fériés'!$A$3:$B$53,2,FALSE)),"",VLOOKUP(E56,'Liste des jours fériés'!$A$3:$B$53,2,FALSE))</f>
        <v/>
      </c>
      <c r="G56" s="33">
        <f t="shared" si="9"/>
        <v>42147</v>
      </c>
      <c r="H56" s="3" t="str">
        <f>IF(ISERROR(VLOOKUP(G56,'Liste des jours fériés'!$A$3:$B$53,2,FALSE)),"",VLOOKUP(G56,'Liste des jours fériés'!$A$3:$B$53,2,FALSE))</f>
        <v/>
      </c>
      <c r="I56" s="34">
        <f t="shared" si="10"/>
        <v>42178</v>
      </c>
      <c r="J56" s="3" t="str">
        <f>IF(ISERROR(VLOOKUP(I56,'Liste des jours fériés'!$A$3:$B$53,2,FALSE)),"",VLOOKUP(I56,'Liste des jours fériés'!$A$3:$B$53,2,FALSE))</f>
        <v/>
      </c>
      <c r="K56" s="33">
        <f t="shared" si="11"/>
        <v>42208</v>
      </c>
      <c r="L56" s="3" t="str">
        <f>IF(ISERROR(VLOOKUP(K56,'Liste des jours fériés'!$A$3:$B$53,2,FALSE)),"",VLOOKUP(K56,'Liste des jours fériés'!$A$3:$B$53,2,FALSE))</f>
        <v/>
      </c>
    </row>
    <row r="57" spans="1:12" ht="23.25" customHeight="1" thickBot="1">
      <c r="A57" s="33">
        <f t="shared" si="6"/>
        <v>42059</v>
      </c>
      <c r="B57" s="3" t="str">
        <f>IF(ISERROR(VLOOKUP(A57,'Liste des jours fériés'!$A$3:$B$53,2,FALSE)),"",VLOOKUP(A57,'Liste des jours fériés'!$A$3:$B$53,2,FALSE))</f>
        <v/>
      </c>
      <c r="C57" s="34">
        <f t="shared" si="7"/>
        <v>42087</v>
      </c>
      <c r="D57" s="3" t="str">
        <f>IF(ISERROR(VLOOKUP(C57,'Liste des jours fériés'!$A$3:$B$53,2,FALSE)),"",VLOOKUP(C57,'Liste des jours fériés'!$A$3:$B$53,2,FALSE))</f>
        <v/>
      </c>
      <c r="E57" s="33">
        <f t="shared" si="8"/>
        <v>42118</v>
      </c>
      <c r="F57" s="3" t="str">
        <f>IF(ISERROR(VLOOKUP(E57,'Liste des jours fériés'!$A$3:$B$53,2,FALSE)),"",VLOOKUP(E57,'Liste des jours fériés'!$A$3:$B$53,2,FALSE))</f>
        <v/>
      </c>
      <c r="G57" s="33">
        <f t="shared" si="9"/>
        <v>42148</v>
      </c>
      <c r="H57" s="3" t="str">
        <f>IF(ISERROR(VLOOKUP(G57,'Liste des jours fériés'!$A$3:$B$53,2,FALSE)),"",VLOOKUP(G57,'Liste des jours fériés'!$A$3:$B$53,2,FALSE))</f>
        <v/>
      </c>
      <c r="I57" s="34">
        <f t="shared" si="10"/>
        <v>42179</v>
      </c>
      <c r="J57" s="3" t="str">
        <f>IF(ISERROR(VLOOKUP(I57,'Liste des jours fériés'!$A$3:$B$53,2,FALSE)),"",VLOOKUP(I57,'Liste des jours fériés'!$A$3:$B$53,2,FALSE))</f>
        <v/>
      </c>
      <c r="K57" s="33">
        <f t="shared" si="11"/>
        <v>42209</v>
      </c>
      <c r="L57" s="3" t="str">
        <f>IF(ISERROR(VLOOKUP(K57,'Liste des jours fériés'!$A$3:$B$53,2,FALSE)),"",VLOOKUP(K57,'Liste des jours fériés'!$A$3:$B$53,2,FALSE))</f>
        <v/>
      </c>
    </row>
    <row r="58" spans="1:12" ht="23.25" customHeight="1" thickBot="1">
      <c r="A58" s="33">
        <f t="shared" si="6"/>
        <v>42060</v>
      </c>
      <c r="B58" s="3" t="str">
        <f>IF(ISERROR(VLOOKUP(A58,'Liste des jours fériés'!$A$3:$B$53,2,FALSE)),"",VLOOKUP(A58,'Liste des jours fériés'!$A$3:$B$53,2,FALSE))</f>
        <v/>
      </c>
      <c r="C58" s="34">
        <f t="shared" si="7"/>
        <v>42088</v>
      </c>
      <c r="D58" s="3" t="str">
        <f>IF(ISERROR(VLOOKUP(C58,'Liste des jours fériés'!$A$3:$B$53,2,FALSE)),"",VLOOKUP(C58,'Liste des jours fériés'!$A$3:$B$53,2,FALSE))</f>
        <v/>
      </c>
      <c r="E58" s="33">
        <f t="shared" si="8"/>
        <v>42119</v>
      </c>
      <c r="F58" s="3" t="str">
        <f>IF(ISERROR(VLOOKUP(E58,'Liste des jours fériés'!$A$3:$B$53,2,FALSE)),"",VLOOKUP(E58,'Liste des jours fériés'!$A$3:$B$53,2,FALSE))</f>
        <v/>
      </c>
      <c r="G58" s="33">
        <f t="shared" si="9"/>
        <v>42149</v>
      </c>
      <c r="H58" s="3" t="str">
        <f>IF(ISERROR(VLOOKUP(G58,'Liste des jours fériés'!$A$3:$B$53,2,FALSE)),"",VLOOKUP(G58,'Liste des jours fériés'!$A$3:$B$53,2,FALSE))</f>
        <v>Pentecôte</v>
      </c>
      <c r="I58" s="34">
        <f t="shared" si="10"/>
        <v>42180</v>
      </c>
      <c r="J58" s="3" t="str">
        <f>IF(ISERROR(VLOOKUP(I58,'Liste des jours fériés'!$A$3:$B$53,2,FALSE)),"",VLOOKUP(I58,'Liste des jours fériés'!$A$3:$B$53,2,FALSE))</f>
        <v/>
      </c>
      <c r="K58" s="33">
        <f t="shared" si="11"/>
        <v>42210</v>
      </c>
      <c r="L58" s="3" t="str">
        <f>IF(ISERROR(VLOOKUP(K58,'Liste des jours fériés'!$A$3:$B$53,2,FALSE)),"",VLOOKUP(K58,'Liste des jours fériés'!$A$3:$B$53,2,FALSE))</f>
        <v/>
      </c>
    </row>
    <row r="59" spans="1:12" ht="23.25" customHeight="1" thickBot="1">
      <c r="A59" s="33">
        <f t="shared" si="6"/>
        <v>42061</v>
      </c>
      <c r="B59" s="3" t="str">
        <f>IF(ISERROR(VLOOKUP(A59,'Liste des jours fériés'!$A$3:$B$53,2,FALSE)),"",VLOOKUP(A59,'Liste des jours fériés'!$A$3:$B$53,2,FALSE))</f>
        <v/>
      </c>
      <c r="C59" s="34">
        <f t="shared" si="7"/>
        <v>42089</v>
      </c>
      <c r="D59" s="3" t="str">
        <f>IF(ISERROR(VLOOKUP(C59,'Liste des jours fériés'!$A$3:$B$53,2,FALSE)),"",VLOOKUP(C59,'Liste des jours fériés'!$A$3:$B$53,2,FALSE))</f>
        <v/>
      </c>
      <c r="E59" s="33">
        <f t="shared" si="8"/>
        <v>42120</v>
      </c>
      <c r="F59" s="3" t="str">
        <f>IF(ISERROR(VLOOKUP(E59,'Liste des jours fériés'!$A$3:$B$53,2,FALSE)),"",VLOOKUP(E59,'Liste des jours fériés'!$A$3:$B$53,2,FALSE))</f>
        <v/>
      </c>
      <c r="G59" s="33">
        <f t="shared" si="9"/>
        <v>42150</v>
      </c>
      <c r="H59" s="3" t="str">
        <f>IF(ISERROR(VLOOKUP(G59,'Liste des jours fériés'!$A$3:$B$53,2,FALSE)),"",VLOOKUP(G59,'Liste des jours fériés'!$A$3:$B$53,2,FALSE))</f>
        <v/>
      </c>
      <c r="I59" s="34">
        <f t="shared" si="10"/>
        <v>42181</v>
      </c>
      <c r="J59" s="3" t="str">
        <f>IF(ISERROR(VLOOKUP(I59,'Liste des jours fériés'!$A$3:$B$53,2,FALSE)),"",VLOOKUP(I59,'Liste des jours fériés'!$A$3:$B$53,2,FALSE))</f>
        <v/>
      </c>
      <c r="K59" s="33">
        <f t="shared" si="11"/>
        <v>42211</v>
      </c>
      <c r="L59" s="3" t="str">
        <f>IF(ISERROR(VLOOKUP(K59,'Liste des jours fériés'!$A$3:$B$53,2,FALSE)),"",VLOOKUP(K59,'Liste des jours fériés'!$A$3:$B$53,2,FALSE))</f>
        <v/>
      </c>
    </row>
    <row r="60" spans="1:12" ht="23.25" customHeight="1" thickBot="1">
      <c r="A60" s="33">
        <f t="shared" si="6"/>
        <v>42062</v>
      </c>
      <c r="B60" s="3" t="str">
        <f>IF(ISERROR(VLOOKUP(A60,'Liste des jours fériés'!$A$3:$B$53,2,FALSE)),"",VLOOKUP(A60,'Liste des jours fériés'!$A$3:$B$53,2,FALSE))</f>
        <v/>
      </c>
      <c r="C60" s="34">
        <f t="shared" si="7"/>
        <v>42090</v>
      </c>
      <c r="D60" s="3" t="str">
        <f>IF(ISERROR(VLOOKUP(C60,'Liste des jours fériés'!$A$3:$B$53,2,FALSE)),"",VLOOKUP(C60,'Liste des jours fériés'!$A$3:$B$53,2,FALSE))</f>
        <v/>
      </c>
      <c r="E60" s="33">
        <f t="shared" si="8"/>
        <v>42121</v>
      </c>
      <c r="F60" s="3" t="str">
        <f>IF(ISERROR(VLOOKUP(E60,'Liste des jours fériés'!$A$3:$B$53,2,FALSE)),"",VLOOKUP(E60,'Liste des jours fériés'!$A$3:$B$53,2,FALSE))</f>
        <v/>
      </c>
      <c r="G60" s="33">
        <f t="shared" si="9"/>
        <v>42151</v>
      </c>
      <c r="H60" s="3" t="str">
        <f>IF(ISERROR(VLOOKUP(G60,'Liste des jours fériés'!$A$3:$B$53,2,FALSE)),"",VLOOKUP(G60,'Liste des jours fériés'!$A$3:$B$53,2,FALSE))</f>
        <v/>
      </c>
      <c r="I60" s="34">
        <f t="shared" si="10"/>
        <v>42182</v>
      </c>
      <c r="J60" s="3" t="str">
        <f>IF(ISERROR(VLOOKUP(I60,'Liste des jours fériés'!$A$3:$B$53,2,FALSE)),"",VLOOKUP(I60,'Liste des jours fériés'!$A$3:$B$53,2,FALSE))</f>
        <v/>
      </c>
      <c r="K60" s="33">
        <f t="shared" si="11"/>
        <v>42212</v>
      </c>
      <c r="L60" s="3" t="str">
        <f>IF(ISERROR(VLOOKUP(K60,'Liste des jours fériés'!$A$3:$B$53,2,FALSE)),"",VLOOKUP(K60,'Liste des jours fériés'!$A$3:$B$53,2,FALSE))</f>
        <v/>
      </c>
    </row>
    <row r="61" spans="1:12" ht="23.25" customHeight="1" thickBot="1">
      <c r="A61" s="33">
        <f t="shared" si="6"/>
        <v>42063</v>
      </c>
      <c r="B61" s="3" t="str">
        <f>IF(ISERROR(VLOOKUP(A61,'Liste des jours fériés'!$A$3:$B$53,2,FALSE)),"",VLOOKUP(A61,'Liste des jours fériés'!$A$3:$B$53,2,FALSE))</f>
        <v/>
      </c>
      <c r="C61" s="34">
        <f t="shared" si="7"/>
        <v>42091</v>
      </c>
      <c r="D61" s="3" t="str">
        <f>IF(ISERROR(VLOOKUP(C61,'Liste des jours fériés'!$A$3:$B$53,2,FALSE)),"",VLOOKUP(C61,'Liste des jours fériés'!$A$3:$B$53,2,FALSE))</f>
        <v/>
      </c>
      <c r="E61" s="33">
        <f t="shared" si="8"/>
        <v>42122</v>
      </c>
      <c r="F61" s="3" t="str">
        <f>IF(ISERROR(VLOOKUP(E61,'Liste des jours fériés'!$A$3:$B$53,2,FALSE)),"",VLOOKUP(E61,'Liste des jours fériés'!$A$3:$B$53,2,FALSE))</f>
        <v/>
      </c>
      <c r="G61" s="33">
        <f t="shared" si="9"/>
        <v>42152</v>
      </c>
      <c r="H61" s="3" t="str">
        <f>IF(ISERROR(VLOOKUP(G61,'Liste des jours fériés'!$A$3:$B$53,2,FALSE)),"",VLOOKUP(G61,'Liste des jours fériés'!$A$3:$B$53,2,FALSE))</f>
        <v/>
      </c>
      <c r="I61" s="34">
        <f t="shared" si="10"/>
        <v>42183</v>
      </c>
      <c r="J61" s="3" t="str">
        <f>IF(ISERROR(VLOOKUP(I61,'Liste des jours fériés'!$A$3:$B$53,2,FALSE)),"",VLOOKUP(I61,'Liste des jours fériés'!$A$3:$B$53,2,FALSE))</f>
        <v/>
      </c>
      <c r="K61" s="33">
        <f t="shared" si="11"/>
        <v>42213</v>
      </c>
      <c r="L61" s="3" t="str">
        <f>IF(ISERROR(VLOOKUP(K61,'Liste des jours fériés'!$A$3:$B$53,2,FALSE)),"",VLOOKUP(K61,'Liste des jours fériés'!$A$3:$B$53,2,FALSE))</f>
        <v/>
      </c>
    </row>
    <row r="62" spans="1:12" ht="23.25" customHeight="1" thickBot="1">
      <c r="A62" s="33">
        <f>A61+1</f>
        <v>42064</v>
      </c>
      <c r="B62" s="3" t="str">
        <f>IF(ISERROR(VLOOKUP(A62,'Liste des jours fériés'!$A$3:$B$53,2,FALSE)),"",VLOOKUP(A62,'Liste des jours fériés'!$A$3:$B$53,2,FALSE))</f>
        <v/>
      </c>
      <c r="C62" s="34">
        <f t="shared" si="7"/>
        <v>42092</v>
      </c>
      <c r="D62" s="3" t="str">
        <f>IF(ISERROR(VLOOKUP(C62,'Liste des jours fériés'!$A$3:$B$53,2,FALSE)),"",VLOOKUP(C62,'Liste des jours fériés'!$A$3:$B$53,2,FALSE))</f>
        <v/>
      </c>
      <c r="E62" s="33">
        <f t="shared" si="8"/>
        <v>42123</v>
      </c>
      <c r="F62" s="3" t="str">
        <f>IF(ISERROR(VLOOKUP(E62,'Liste des jours fériés'!$A$3:$B$53,2,FALSE)),"",VLOOKUP(E62,'Liste des jours fériés'!$A$3:$B$53,2,FALSE))</f>
        <v/>
      </c>
      <c r="G62" s="33">
        <f t="shared" si="9"/>
        <v>42153</v>
      </c>
      <c r="H62" s="3" t="str">
        <f>IF(ISERROR(VLOOKUP(G62,'Liste des jours fériés'!$A$3:$B$53,2,FALSE)),"",VLOOKUP(G62,'Liste des jours fériés'!$A$3:$B$53,2,FALSE))</f>
        <v/>
      </c>
      <c r="I62" s="34">
        <f t="shared" si="10"/>
        <v>42184</v>
      </c>
      <c r="J62" s="3" t="str">
        <f>IF(ISERROR(VLOOKUP(I62,'Liste des jours fériés'!$A$3:$B$53,2,FALSE)),"",VLOOKUP(I62,'Liste des jours fériés'!$A$3:$B$53,2,FALSE))</f>
        <v/>
      </c>
      <c r="K62" s="33">
        <f t="shared" si="11"/>
        <v>42214</v>
      </c>
      <c r="L62" s="3" t="str">
        <f>IF(ISERROR(VLOOKUP(K62,'Liste des jours fériés'!$A$3:$B$53,2,FALSE)),"",VLOOKUP(K62,'Liste des jours fériés'!$A$3:$B$53,2,FALSE))</f>
        <v/>
      </c>
    </row>
    <row r="63" spans="1:12" ht="23.25" customHeight="1" thickBot="1">
      <c r="A63" s="156"/>
      <c r="B63" s="157"/>
      <c r="C63" s="33">
        <f t="shared" si="7"/>
        <v>42093</v>
      </c>
      <c r="D63" s="3" t="str">
        <f>IF(ISERROR(VLOOKUP(C63,'Liste des jours fériés'!$A$3:$B$53,2,FALSE)),"",VLOOKUP(C63,'Liste des jours fériés'!$A$3:$B$53,2,FALSE))</f>
        <v/>
      </c>
      <c r="E63" s="33">
        <f t="shared" si="8"/>
        <v>42124</v>
      </c>
      <c r="F63" s="3" t="str">
        <f>IF(ISERROR(VLOOKUP(E63,'Liste des jours fériés'!$A$3:$B$53,2,FALSE)),"",VLOOKUP(E63,'Liste des jours fériés'!$A$3:$B$53,2,FALSE))</f>
        <v/>
      </c>
      <c r="G63" s="33">
        <f t="shared" si="9"/>
        <v>42154</v>
      </c>
      <c r="H63" s="3" t="str">
        <f>IF(ISERROR(VLOOKUP(G63,'Liste des jours fériés'!$A$3:$B$53,2,FALSE)),"",VLOOKUP(G63,'Liste des jours fériés'!$A$3:$B$53,2,FALSE))</f>
        <v/>
      </c>
      <c r="I63" s="33">
        <f t="shared" si="10"/>
        <v>42185</v>
      </c>
      <c r="J63" s="3" t="str">
        <f>IF(ISERROR(VLOOKUP(I63,'Liste des jours fériés'!$A$3:$B$53,2,FALSE)),"",VLOOKUP(I63,'Liste des jours fériés'!$A$3:$B$53,2,FALSE))</f>
        <v/>
      </c>
      <c r="K63" s="33">
        <f t="shared" si="11"/>
        <v>42215</v>
      </c>
      <c r="L63" s="3" t="str">
        <f>IF(ISERROR(VLOOKUP(K63,'Liste des jours fériés'!$A$3:$B$53,2,FALSE)),"",VLOOKUP(K63,'Liste des jours fériés'!$A$3:$B$53,2,FALSE))</f>
        <v/>
      </c>
    </row>
    <row r="64" spans="1:12" ht="23.25" customHeight="1" thickBot="1">
      <c r="A64" s="156"/>
      <c r="B64" s="156"/>
      <c r="C64" s="33">
        <f t="shared" si="7"/>
        <v>42094</v>
      </c>
      <c r="D64" s="3" t="str">
        <f>IF(ISERROR(VLOOKUP(C64,'Liste des jours fériés'!$A$3:$B$53,2,FALSE)),"",VLOOKUP(C64,'Liste des jours fériés'!$A$3:$B$53,2,FALSE))</f>
        <v/>
      </c>
      <c r="E64" s="154"/>
      <c r="F64" s="156"/>
      <c r="G64" s="33">
        <f t="shared" si="9"/>
        <v>42155</v>
      </c>
      <c r="H64" s="3" t="str">
        <f>IF(ISERROR(VLOOKUP(G64,'Liste des jours fériés'!$A$3:$B$53,2,FALSE)),"",VLOOKUP(G64,'Liste des jours fériés'!$A$3:$B$53,2,FALSE))</f>
        <v/>
      </c>
      <c r="I64" s="154"/>
      <c r="J64" s="156"/>
      <c r="K64" s="33">
        <f t="shared" si="11"/>
        <v>42216</v>
      </c>
      <c r="L64" s="3" t="str">
        <f>IF(ISERROR(VLOOKUP(K64,'Liste des jours fériés'!$A$3:$B$53,2,FALSE)),"",VLOOKUP(K64,'Liste des jours fériés'!$A$3:$B$53,2,FALSE))</f>
        <v/>
      </c>
    </row>
  </sheetData>
  <sheetProtection sheet="1" objects="1" scenarios="1" selectLockedCells="1"/>
  <mergeCells count="12">
    <mergeCell ref="K33:L33"/>
    <mergeCell ref="A1:B1"/>
    <mergeCell ref="E1:F1"/>
    <mergeCell ref="C1:D1"/>
    <mergeCell ref="G1:H1"/>
    <mergeCell ref="I1:J1"/>
    <mergeCell ref="K1:L1"/>
    <mergeCell ref="A33:B33"/>
    <mergeCell ref="C33:D33"/>
    <mergeCell ref="E33:F33"/>
    <mergeCell ref="G33:H33"/>
    <mergeCell ref="I33:J33"/>
  </mergeCells>
  <phoneticPr fontId="8" type="noConversion"/>
  <conditionalFormatting sqref="B2:B32">
    <cfRule type="expression" dxfId="1118" priority="813">
      <formula>OR(WEEKDAY(A2)=1,WEEKDAY(A2)=7)</formula>
    </cfRule>
  </conditionalFormatting>
  <conditionalFormatting sqref="D2:D31">
    <cfRule type="expression" dxfId="1117" priority="812">
      <formula>OR(WEEKDAY(C2)=1,WEEKDAY(C2)=7)</formula>
    </cfRule>
  </conditionalFormatting>
  <conditionalFormatting sqref="F2:F32">
    <cfRule type="expression" dxfId="1116" priority="811">
      <formula>OR(WEEKDAY(E2)=1,WEEKDAY(E2)=7)</formula>
    </cfRule>
  </conditionalFormatting>
  <conditionalFormatting sqref="H2:H31">
    <cfRule type="expression" dxfId="1115" priority="810">
      <formula>OR(WEEKDAY(G2)=1,WEEKDAY(G2)=7)</formula>
    </cfRule>
  </conditionalFormatting>
  <conditionalFormatting sqref="J2:J32">
    <cfRule type="expression" dxfId="1114" priority="809">
      <formula>OR(WEEKDAY(I2)=1,WEEKDAY(I2)=7)</formula>
    </cfRule>
  </conditionalFormatting>
  <conditionalFormatting sqref="L2:L32">
    <cfRule type="expression" dxfId="1113" priority="808">
      <formula>OR(WEEKDAY(K2)=1,WEEKDAY(K2)=7)</formula>
    </cfRule>
  </conditionalFormatting>
  <conditionalFormatting sqref="B34:B62">
    <cfRule type="expression" dxfId="1112" priority="807">
      <formula>OR(WEEKDAY(A34)=1,WEEKDAY(A34)=7)</formula>
    </cfRule>
  </conditionalFormatting>
  <conditionalFormatting sqref="D34:D64">
    <cfRule type="expression" dxfId="1111" priority="806">
      <formula>OR(WEEKDAY(C34)=1,WEEKDAY(C34)=7)</formula>
    </cfRule>
  </conditionalFormatting>
  <conditionalFormatting sqref="F34:F63">
    <cfRule type="expression" dxfId="1110" priority="805">
      <formula>OR(WEEKDAY(E34)=1,WEEKDAY(E34)=7)</formula>
    </cfRule>
  </conditionalFormatting>
  <conditionalFormatting sqref="H34:H64">
    <cfRule type="expression" dxfId="1109" priority="804">
      <formula>OR(WEEKDAY(G34)=1,WEEKDAY(G34)=7)</formula>
    </cfRule>
  </conditionalFormatting>
  <conditionalFormatting sqref="J34:J63">
    <cfRule type="expression" dxfId="1108" priority="803">
      <formula>OR(WEEKDAY(I34)=1,WEEKDAY(I34)=7)</formula>
    </cfRule>
  </conditionalFormatting>
  <conditionalFormatting sqref="L34:L61 L63:L64">
    <cfRule type="expression" dxfId="1107" priority="802">
      <formula>OR(WEEKDAY(K34)=1,WEEKDAY(K34)=7)</formula>
    </cfRule>
  </conditionalFormatting>
  <conditionalFormatting sqref="K34:K61 K63:K64">
    <cfRule type="timePeriod" dxfId="1106" priority="800" timePeriod="today">
      <formula>FLOOR(K34,1)=TODAY()</formula>
    </cfRule>
  </conditionalFormatting>
  <conditionalFormatting sqref="K34:K64">
    <cfRule type="timePeriod" dxfId="1105" priority="799" timePeriod="today">
      <formula>FLOOR(K34,1)=TODAY()</formula>
    </cfRule>
  </conditionalFormatting>
  <conditionalFormatting sqref="I34:I63">
    <cfRule type="timePeriod" dxfId="1104" priority="798" timePeriod="today">
      <formula>FLOOR(I34,1)=TODAY()</formula>
    </cfRule>
  </conditionalFormatting>
  <conditionalFormatting sqref="G34:G64">
    <cfRule type="timePeriod" dxfId="1103" priority="797" timePeriod="today">
      <formula>FLOOR(G34,1)=TODAY()</formula>
    </cfRule>
  </conditionalFormatting>
  <conditionalFormatting sqref="E34:E63">
    <cfRule type="timePeriod" dxfId="1102" priority="796" timePeriod="today">
      <formula>FLOOR(E34,1)=TODAY()</formula>
    </cfRule>
  </conditionalFormatting>
  <conditionalFormatting sqref="C34:C64">
    <cfRule type="timePeriod" dxfId="1101" priority="795" timePeriod="today">
      <formula>FLOOR(C34,1)=TODAY()</formula>
    </cfRule>
  </conditionalFormatting>
  <conditionalFormatting sqref="A34:A62">
    <cfRule type="timePeriod" dxfId="1100" priority="794" timePeriod="today">
      <formula>FLOOR(A34,1)=TODAY()</formula>
    </cfRule>
  </conditionalFormatting>
  <conditionalFormatting sqref="K2:K32">
    <cfRule type="timePeriod" dxfId="1099" priority="793" timePeriod="today">
      <formula>FLOOR(K2,1)=TODAY()</formula>
    </cfRule>
  </conditionalFormatting>
  <conditionalFormatting sqref="I2:I32">
    <cfRule type="timePeriod" dxfId="1098" priority="792" timePeriod="today">
      <formula>FLOOR(I2,1)=TODAY()</formula>
    </cfRule>
  </conditionalFormatting>
  <conditionalFormatting sqref="G2:G31">
    <cfRule type="timePeriod" dxfId="1097" priority="791" timePeriod="today">
      <formula>FLOOR(G2,1)=TODAY()</formula>
    </cfRule>
  </conditionalFormatting>
  <conditionalFormatting sqref="E2:E32">
    <cfRule type="timePeriod" dxfId="1096" priority="790" timePeriod="today">
      <formula>FLOOR(E2,1)=TODAY()</formula>
    </cfRule>
  </conditionalFormatting>
  <conditionalFormatting sqref="C2:C31">
    <cfRule type="timePeriod" dxfId="1095" priority="789" timePeriod="today">
      <formula>FLOOR(C2,1)=TODAY()</formula>
    </cfRule>
  </conditionalFormatting>
  <conditionalFormatting sqref="A2:A31">
    <cfRule type="timePeriod" dxfId="1094" priority="788" timePeriod="today">
      <formula>FLOOR(A2,1)=TODAY()</formula>
    </cfRule>
  </conditionalFormatting>
  <conditionalFormatting sqref="H2:H31">
    <cfRule type="expression" dxfId="1093" priority="753">
      <formula>OR(WEEKDAY(G2)=1,WEEKDAY(G2)=7)</formula>
    </cfRule>
  </conditionalFormatting>
  <conditionalFormatting sqref="F2:F32">
    <cfRule type="expression" dxfId="1092" priority="722">
      <formula>OR(WEEKDAY(E2)=1,WEEKDAY(E2)=7)</formula>
    </cfRule>
  </conditionalFormatting>
  <conditionalFormatting sqref="J2:J31">
    <cfRule type="expression" dxfId="1091" priority="691">
      <formula>OR(WEEKDAY(I2)=1,WEEKDAY(I2)=7)</formula>
    </cfRule>
  </conditionalFormatting>
  <conditionalFormatting sqref="L2:L32">
    <cfRule type="expression" dxfId="1090" priority="660">
      <formula>OR(WEEKDAY(K2)=1,WEEKDAY(K2)=7)</formula>
    </cfRule>
  </conditionalFormatting>
  <conditionalFormatting sqref="B2:B32">
    <cfRule type="expression" dxfId="1089" priority="629">
      <formula>OR(WEEKDAY(A2)=1,WEEKDAY(A2)=7)</formula>
    </cfRule>
  </conditionalFormatting>
  <conditionalFormatting sqref="B34:B62">
    <cfRule type="expression" dxfId="1088" priority="598">
      <formula>OR(WEEKDAY(A34)=1,WEEKDAY(A34)=7)</formula>
    </cfRule>
  </conditionalFormatting>
  <conditionalFormatting sqref="D34:D64">
    <cfRule type="expression" dxfId="1087" priority="567">
      <formula>OR(WEEKDAY(C34)=1,WEEKDAY(C34)=7)</formula>
    </cfRule>
  </conditionalFormatting>
  <conditionalFormatting sqref="F34:F63">
    <cfRule type="expression" dxfId="1086" priority="536">
      <formula>OR(WEEKDAY(E34)=1,WEEKDAY(E34)=7)</formula>
    </cfRule>
  </conditionalFormatting>
  <conditionalFormatting sqref="H34:H64">
    <cfRule type="expression" dxfId="1085" priority="505">
      <formula>OR(WEEKDAY(G34)=1,WEEKDAY(G34)=7)</formula>
    </cfRule>
  </conditionalFormatting>
  <conditionalFormatting sqref="J34:J63">
    <cfRule type="expression" dxfId="1084" priority="474">
      <formula>OR(WEEKDAY(I34)=1,WEEKDAY(I34)=7)</formula>
    </cfRule>
  </conditionalFormatting>
  <conditionalFormatting sqref="L34:L64">
    <cfRule type="expression" dxfId="1083" priority="443">
      <formula>OR(WEEKDAY(K34)=1,WEEKDAY(K34)=7)</formula>
    </cfRule>
  </conditionalFormatting>
  <conditionalFormatting sqref="F32">
    <cfRule type="expression" dxfId="1082" priority="412">
      <formula>OR(WEEKDAY(E32)=1,WEEKDAY(E32)=7)</formula>
    </cfRule>
  </conditionalFormatting>
  <conditionalFormatting sqref="B32">
    <cfRule type="expression" dxfId="1081" priority="410">
      <formula>OR(WEEKDAY(A32)=1,WEEKDAY(A32)=7)</formula>
    </cfRule>
  </conditionalFormatting>
  <conditionalFormatting sqref="B32">
    <cfRule type="expression" dxfId="1080" priority="409">
      <formula>OR(WEEKDAY(A32)=1,WEEKDAY(A32)=7)</formula>
    </cfRule>
  </conditionalFormatting>
  <conditionalFormatting sqref="J32">
    <cfRule type="expression" dxfId="1079" priority="407">
      <formula>OR(WEEKDAY(I32)=1,WEEKDAY(I32)=7)</formula>
    </cfRule>
  </conditionalFormatting>
  <conditionalFormatting sqref="J32">
    <cfRule type="expression" dxfId="1078" priority="406">
      <formula>OR(WEEKDAY(I32)=1,WEEKDAY(I32)=7)</formula>
    </cfRule>
  </conditionalFormatting>
  <conditionalFormatting sqref="L32">
    <cfRule type="expression" dxfId="1077" priority="404">
      <formula>OR(WEEKDAY(K32)=1,WEEKDAY(K32)=7)</formula>
    </cfRule>
  </conditionalFormatting>
  <conditionalFormatting sqref="L32">
    <cfRule type="expression" dxfId="1076" priority="403">
      <formula>OR(WEEKDAY(K32)=1,WEEKDAY(K32)=7)</formula>
    </cfRule>
  </conditionalFormatting>
  <conditionalFormatting sqref="D64">
    <cfRule type="expression" dxfId="1075" priority="401">
      <formula>OR(WEEKDAY(C64)=1,WEEKDAY(C64)=7)</formula>
    </cfRule>
  </conditionalFormatting>
  <conditionalFormatting sqref="D64">
    <cfRule type="expression" dxfId="1074" priority="400">
      <formula>OR(WEEKDAY(C64)=1,WEEKDAY(C64)=7)</formula>
    </cfRule>
  </conditionalFormatting>
  <conditionalFormatting sqref="H64">
    <cfRule type="expression" dxfId="1073" priority="398">
      <formula>OR(WEEKDAY(G64)=1,WEEKDAY(G64)=7)</formula>
    </cfRule>
  </conditionalFormatting>
  <conditionalFormatting sqref="H64">
    <cfRule type="expression" dxfId="1072" priority="397">
      <formula>OR(WEEKDAY(G64)=1,WEEKDAY(G64)=7)</formula>
    </cfRule>
  </conditionalFormatting>
  <conditionalFormatting sqref="L64">
    <cfRule type="expression" dxfId="1071" priority="395">
      <formula>OR(WEEKDAY(K64)=1,WEEKDAY(K64)=7)</formula>
    </cfRule>
  </conditionalFormatting>
  <conditionalFormatting sqref="L64">
    <cfRule type="expression" dxfId="1070" priority="394">
      <formula>OR(WEEKDAY(K64)=1,WEEKDAY(K64)=7)</formula>
    </cfRule>
  </conditionalFormatting>
  <conditionalFormatting sqref="F2:F31">
    <cfRule type="expression" dxfId="1069" priority="392">
      <formula>OR(WEEKDAY(E2)=1,WEEKDAY(E2)=7)</formula>
    </cfRule>
  </conditionalFormatting>
  <conditionalFormatting sqref="H2:H31">
    <cfRule type="expression" dxfId="1068" priority="361">
      <formula>OR(WEEKDAY(G2)=1,WEEKDAY(G2)=7)</formula>
    </cfRule>
  </conditionalFormatting>
  <conditionalFormatting sqref="J2:J31">
    <cfRule type="expression" dxfId="1067" priority="330">
      <formula>OR(WEEKDAY(I2)=1,WEEKDAY(I2)=7)</formula>
    </cfRule>
  </conditionalFormatting>
  <conditionalFormatting sqref="B2:B31">
    <cfRule type="expression" dxfId="1066" priority="299">
      <formula>OR(WEEKDAY(A2)=1,WEEKDAY(A2)=7)</formula>
    </cfRule>
  </conditionalFormatting>
  <conditionalFormatting sqref="L2:L31">
    <cfRule type="expression" dxfId="1065" priority="268">
      <formula>OR(WEEKDAY(K2)=1,WEEKDAY(K2)=7)</formula>
    </cfRule>
  </conditionalFormatting>
  <conditionalFormatting sqref="D34:D63">
    <cfRule type="expression" dxfId="1064" priority="237">
      <formula>OR(WEEKDAY(C34)=1,WEEKDAY(C34)=7)</formula>
    </cfRule>
  </conditionalFormatting>
  <conditionalFormatting sqref="F34:F63">
    <cfRule type="expression" dxfId="1063" priority="206">
      <formula>OR(WEEKDAY(E34)=1,WEEKDAY(E34)=7)</formula>
    </cfRule>
  </conditionalFormatting>
  <conditionalFormatting sqref="H34:H63">
    <cfRule type="expression" dxfId="1062" priority="175">
      <formula>OR(WEEKDAY(G34)=1,WEEKDAY(G34)=7)</formula>
    </cfRule>
  </conditionalFormatting>
  <conditionalFormatting sqref="J34:J63">
    <cfRule type="expression" dxfId="1061" priority="144">
      <formula>OR(WEEKDAY(I34)=1,WEEKDAY(I34)=7)</formula>
    </cfRule>
  </conditionalFormatting>
  <conditionalFormatting sqref="L34:L63">
    <cfRule type="expression" dxfId="1060" priority="113">
      <formula>OR(WEEKDAY(K34)=1,WEEKDAY(K34)=7)</formula>
    </cfRule>
  </conditionalFormatting>
  <conditionalFormatting sqref="B34:B62">
    <cfRule type="expression" dxfId="1059" priority="82">
      <formula>OR(WEEKDAY(A34)=1,WEEKDAY(A34)=7)</formula>
    </cfRule>
  </conditionalFormatting>
  <conditionalFormatting sqref="B34:B62">
    <cfRule type="expression" dxfId="1058" priority="81">
      <formula>OR(WEEKDAY(A34)=1,WEEKDAY(A34)=7)</formula>
    </cfRule>
  </conditionalFormatting>
  <conditionalFormatting sqref="B34:B62">
    <cfRule type="expression" dxfId="1057" priority="51">
      <formula>OR(WEEKDAY(A34)=1,WEEKDAY(A34)=7)</formula>
    </cfRule>
  </conditionalFormatting>
  <conditionalFormatting sqref="B32">
    <cfRule type="expression" dxfId="1056" priority="21">
      <formula>OR(WEEKDAY(A32)=1,WEEKDAY(A32)=7)</formula>
    </cfRule>
  </conditionalFormatting>
  <conditionalFormatting sqref="F32">
    <cfRule type="expression" dxfId="1055" priority="18">
      <formula>OR(WEEKDAY(E32)=1,WEEKDAY(E32)=7)</formula>
    </cfRule>
  </conditionalFormatting>
  <conditionalFormatting sqref="J32">
    <cfRule type="expression" dxfId="1054" priority="15">
      <formula>OR(WEEKDAY(I32)=1,WEEKDAY(I32)=7)</formula>
    </cfRule>
  </conditionalFormatting>
  <conditionalFormatting sqref="L32">
    <cfRule type="expression" dxfId="1053" priority="12">
      <formula>OR(WEEKDAY(K32)=1,WEEKDAY(K32)=7)</formula>
    </cfRule>
  </conditionalFormatting>
  <conditionalFormatting sqref="D64">
    <cfRule type="expression" dxfId="1052" priority="9">
      <formula>OR(WEEKDAY(C64)=1,WEEKDAY(C64)=7)</formula>
    </cfRule>
  </conditionalFormatting>
  <conditionalFormatting sqref="H64">
    <cfRule type="expression" dxfId="1051" priority="6">
      <formula>OR(WEEKDAY(G64)=1,WEEKDAY(G64)=7)</formula>
    </cfRule>
  </conditionalFormatting>
  <conditionalFormatting sqref="L64">
    <cfRule type="expression" dxfId="1050" priority="3">
      <formula>OR(WEEKDAY(K64)=1,WEEKDAY(K64)=7)</formula>
    </cfRule>
  </conditionalFormatting>
  <pageMargins left="0.7" right="0.7" top="0.75" bottom="0.75" header="0.3" footer="0.3"/>
  <pageSetup paperSize="9" orientation="portrait" horizontalDpi="4294967292" verticalDpi="4294967292"/>
  <headerFooter>
    <oddHeader>&amp;CJDC@School</oddHeader>
    <oddFooter>&amp;CVersion 2014-2015_x000D_</oddFooter>
  </headerFooter>
  <ignoredErrors>
    <ignoredError sqref="I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87" id="{79DD2756-8AAF-2841-B1FA-BC2C7847CBDC}">
            <xm:f>D2=VLOOKUP(C2,'Liste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D2:D31</xm:sqref>
        </x14:conditionalFormatting>
        <x14:conditionalFormatting xmlns:xm="http://schemas.microsoft.com/office/excel/2006/main">
          <x14:cfRule type="expression" priority="393" id="{1282DCC5-4898-D74D-9DCF-09319E31BC73}">
            <xm:f>L64=VLOOKUP(K64,'Liste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L64</xm:sqref>
        </x14:conditionalFormatting>
        <x14:conditionalFormatting xmlns:xm="http://schemas.microsoft.com/office/excel/2006/main">
          <x14:cfRule type="expression" priority="782" id="{44BD6B07-FF1A-4C4A-AA14-B856CC984A32}">
            <xm:f>D3=VLOOKUP(C3,'Liste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D3</xm:sqref>
        </x14:conditionalFormatting>
        <x14:conditionalFormatting xmlns:xm="http://schemas.microsoft.com/office/excel/2006/main">
          <x14:cfRule type="expression" priority="781" id="{BA24345F-6AF2-A44C-AF15-D191FEA22E00}">
            <xm:f>D4=VLOOKUP(C4,'Liste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D4</xm:sqref>
        </x14:conditionalFormatting>
        <x14:conditionalFormatting xmlns:xm="http://schemas.microsoft.com/office/excel/2006/main">
          <x14:cfRule type="expression" priority="780" id="{EAB2660D-8CD4-E647-BB4C-F0064A0A5ACB}">
            <xm:f>D5=VLOOKUP(C5,'Liste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D5</xm:sqref>
        </x14:conditionalFormatting>
        <x14:conditionalFormatting xmlns:xm="http://schemas.microsoft.com/office/excel/2006/main">
          <x14:cfRule type="expression" priority="779" id="{B7496496-4803-EC44-897E-7F44E58895F3}">
            <xm:f>D6=VLOOKUP(C6,'Liste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778" id="{FD85CD29-614E-CA4B-988D-2757E85ACAE7}">
            <xm:f>D7=VLOOKUP(C7,'Liste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D7</xm:sqref>
        </x14:conditionalFormatting>
        <x14:conditionalFormatting xmlns:xm="http://schemas.microsoft.com/office/excel/2006/main">
          <x14:cfRule type="expression" priority="777" id="{7E73BE95-FE7F-9E46-89F5-15A8ABAD64CD}">
            <xm:f>D8=VLOOKUP(C8,'Liste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776" id="{BDCD5D49-622D-1E40-ACA8-4617233AC795}">
            <xm:f>D9=VLOOKUP(C9,'Liste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775" id="{011AFB9E-A385-794A-8343-068D3769D568}">
            <xm:f>D10=VLOOKUP(C10,'Liste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774" id="{BC1F5D8F-E8B7-CD46-9658-ECA7074E9A92}">
            <xm:f>D11=VLOOKUP(C11,'Liste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773" id="{E8E5528D-4DB9-1F40-ABAE-91AEAAE99445}">
            <xm:f>D12=VLOOKUP(C12,'Liste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xpression" priority="772" id="{D40AE5BB-24C8-E146-8F66-BA3BE61B6100}">
            <xm:f>D13=VLOOKUP(C13,'Liste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771" id="{FE005041-640C-6F47-A08E-A47D1B8E05E7}">
            <xm:f>D14=VLOOKUP(C14,'Liste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770" id="{B01F4408-08E3-C340-ABF9-40F061ABD0DF}">
            <xm:f>D15=VLOOKUP(C15,'Liste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D15</xm:sqref>
        </x14:conditionalFormatting>
        <x14:conditionalFormatting xmlns:xm="http://schemas.microsoft.com/office/excel/2006/main">
          <x14:cfRule type="expression" priority="769" id="{B99A5907-A665-2246-AEDA-ED62DC080804}">
            <xm:f>D16=VLOOKUP(C16,'Liste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768" id="{F98413B5-4D96-2D4D-84C3-D257372648C1}">
            <xm:f>D17=VLOOKUP(C17,'Liste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D17</xm:sqref>
        </x14:conditionalFormatting>
        <x14:conditionalFormatting xmlns:xm="http://schemas.microsoft.com/office/excel/2006/main">
          <x14:cfRule type="expression" priority="767" id="{44020813-C4EC-284E-9E34-89C40F60C4D4}">
            <xm:f>D18=VLOOKUP(C18,'Liste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766" id="{AAFD61D1-6EB6-E048-A04E-DE74BDE4DF2D}">
            <xm:f>D19=VLOOKUP(C19,'Liste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765" id="{AC8C8F38-3BF0-CC46-A9B4-9DBCAB104EE9}">
            <xm:f>D20=VLOOKUP(C20,'Liste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D20</xm:sqref>
        </x14:conditionalFormatting>
        <x14:conditionalFormatting xmlns:xm="http://schemas.microsoft.com/office/excel/2006/main">
          <x14:cfRule type="expression" priority="764" id="{B7F8BD81-9901-C04B-B0A6-CB948F2DD406}">
            <xm:f>D21=VLOOKUP(C21,'Liste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D21</xm:sqref>
        </x14:conditionalFormatting>
        <x14:conditionalFormatting xmlns:xm="http://schemas.microsoft.com/office/excel/2006/main">
          <x14:cfRule type="expression" priority="763" id="{1EBA92C4-7234-A540-AA7B-91900763F0C7}">
            <xm:f>D22=VLOOKUP(C22,'Liste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expression" priority="762" id="{366FC0F3-376E-1840-AB71-4C4D51292D84}">
            <xm:f>D23=VLOOKUP(C23,'Liste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D23</xm:sqref>
        </x14:conditionalFormatting>
        <x14:conditionalFormatting xmlns:xm="http://schemas.microsoft.com/office/excel/2006/main">
          <x14:cfRule type="expression" priority="761" id="{9AEDD7A3-49A5-F54E-A957-3A0CA55944D7}">
            <xm:f>D24=VLOOKUP(C24,'Liste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D24</xm:sqref>
        </x14:conditionalFormatting>
        <x14:conditionalFormatting xmlns:xm="http://schemas.microsoft.com/office/excel/2006/main">
          <x14:cfRule type="expression" priority="760" id="{EC4CB535-40A5-7F49-BAFA-6656674122EA}">
            <xm:f>D25=VLOOKUP(C25,'Liste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D25</xm:sqref>
        </x14:conditionalFormatting>
        <x14:conditionalFormatting xmlns:xm="http://schemas.microsoft.com/office/excel/2006/main">
          <x14:cfRule type="expression" priority="759" id="{0EEE4D96-5F6E-6840-BF8C-0C9462A54E60}">
            <xm:f>D26=VLOOKUP(C26,'Liste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D26</xm:sqref>
        </x14:conditionalFormatting>
        <x14:conditionalFormatting xmlns:xm="http://schemas.microsoft.com/office/excel/2006/main">
          <x14:cfRule type="expression" priority="758" id="{90EDD4DE-5821-F743-999B-E21BC5B51B54}">
            <xm:f>D27=VLOOKUP(C27,'Liste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D27</xm:sqref>
        </x14:conditionalFormatting>
        <x14:conditionalFormatting xmlns:xm="http://schemas.microsoft.com/office/excel/2006/main">
          <x14:cfRule type="expression" priority="757" id="{1000363E-0C74-8249-89C3-37FB9C85AFA7}">
            <xm:f>D28=VLOOKUP(C28,'Liste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D28</xm:sqref>
        </x14:conditionalFormatting>
        <x14:conditionalFormatting xmlns:xm="http://schemas.microsoft.com/office/excel/2006/main">
          <x14:cfRule type="expression" priority="756" id="{F4D6AEEB-65C0-314D-9542-EE2C10544ADE}">
            <xm:f>D29=VLOOKUP(C29,'Liste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D29</xm:sqref>
        </x14:conditionalFormatting>
        <x14:conditionalFormatting xmlns:xm="http://schemas.microsoft.com/office/excel/2006/main">
          <x14:cfRule type="expression" priority="755" id="{7C6C9DEC-C95A-1B42-AED3-BEBFD7199B12}">
            <xm:f>D30=VLOOKUP(C30,'Liste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D30</xm:sqref>
        </x14:conditionalFormatting>
        <x14:conditionalFormatting xmlns:xm="http://schemas.microsoft.com/office/excel/2006/main">
          <x14:cfRule type="expression" priority="754" id="{69FAC761-98C5-A740-B1A2-D9AE7D5E7D57}">
            <xm:f>D31=VLOOKUP(C31,'Liste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D31</xm:sqref>
        </x14:conditionalFormatting>
        <x14:conditionalFormatting xmlns:xm="http://schemas.microsoft.com/office/excel/2006/main">
          <x14:cfRule type="expression" priority="752" id="{71B345FC-69BD-1E40-9E1A-FA6499AD8B0F}">
            <xm:f>H2=VLOOKUP(G2,'Liste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H2</xm:sqref>
        </x14:conditionalFormatting>
        <x14:conditionalFormatting xmlns:xm="http://schemas.microsoft.com/office/excel/2006/main">
          <x14:cfRule type="expression" priority="751" id="{7297CF3B-5E13-8E4D-9547-E4BF5C652722}">
            <xm:f>H3=VLOOKUP(G3,'Liste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H3</xm:sqref>
        </x14:conditionalFormatting>
        <x14:conditionalFormatting xmlns:xm="http://schemas.microsoft.com/office/excel/2006/main">
          <x14:cfRule type="expression" priority="750" id="{ED585131-0B51-3F4B-88D3-19C097C3E9EF}">
            <xm:f>H4=VLOOKUP(G4,'Liste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H4</xm:sqref>
        </x14:conditionalFormatting>
        <x14:conditionalFormatting xmlns:xm="http://schemas.microsoft.com/office/excel/2006/main">
          <x14:cfRule type="expression" priority="749" id="{231CD5E7-75D4-1846-9471-9702054A06BC}">
            <xm:f>H5=VLOOKUP(G5,'Liste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H5</xm:sqref>
        </x14:conditionalFormatting>
        <x14:conditionalFormatting xmlns:xm="http://schemas.microsoft.com/office/excel/2006/main">
          <x14:cfRule type="expression" priority="748" id="{AD090930-72B9-A741-B956-D1D64000579A}">
            <xm:f>H6=VLOOKUP(G6,'Liste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H6</xm:sqref>
        </x14:conditionalFormatting>
        <x14:conditionalFormatting xmlns:xm="http://schemas.microsoft.com/office/excel/2006/main">
          <x14:cfRule type="expression" priority="747" id="{0F365F6A-4A44-7444-88FA-19E6CDB73211}">
            <xm:f>H7=VLOOKUP(G7,'Liste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H7</xm:sqref>
        </x14:conditionalFormatting>
        <x14:conditionalFormatting xmlns:xm="http://schemas.microsoft.com/office/excel/2006/main">
          <x14:cfRule type="expression" priority="746" id="{0D1E4D00-4588-4048-AC54-57A692CC4911}">
            <xm:f>H8=VLOOKUP(G8,'Liste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745" id="{88E91769-5319-F849-88FB-AC4C8A5CBF58}">
            <xm:f>H9=VLOOKUP(G9,'Liste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744" id="{3BF13732-C331-5B4C-B296-29AD2A2E4AEA}">
            <xm:f>H10=VLOOKUP(G10,'Liste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H10</xm:sqref>
        </x14:conditionalFormatting>
        <x14:conditionalFormatting xmlns:xm="http://schemas.microsoft.com/office/excel/2006/main">
          <x14:cfRule type="expression" priority="743" id="{B04E75FD-B949-F940-BFEC-9A5F7A5DA57F}">
            <xm:f>H11=VLOOKUP(G11,'Liste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H11</xm:sqref>
        </x14:conditionalFormatting>
        <x14:conditionalFormatting xmlns:xm="http://schemas.microsoft.com/office/excel/2006/main">
          <x14:cfRule type="expression" priority="742" id="{51AA09A2-D2ED-4440-A71A-AC83D59EC84A}">
            <xm:f>H12=VLOOKUP(G12,'Liste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H12</xm:sqref>
        </x14:conditionalFormatting>
        <x14:conditionalFormatting xmlns:xm="http://schemas.microsoft.com/office/excel/2006/main">
          <x14:cfRule type="expression" priority="741" id="{2021948F-3128-1A4F-94D6-B225615D9D8A}">
            <xm:f>H13=VLOOKUP(G13,'Liste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740" id="{71174626-CE60-574A-A633-354C47795F8B}">
            <xm:f>H14=VLOOKUP(G14,'Liste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739" id="{7063EE59-C216-F84A-A25E-7F97C9FA1B15}">
            <xm:f>H15=VLOOKUP(G15,'Liste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H15</xm:sqref>
        </x14:conditionalFormatting>
        <x14:conditionalFormatting xmlns:xm="http://schemas.microsoft.com/office/excel/2006/main">
          <x14:cfRule type="expression" priority="738" id="{1A594E24-BE44-C840-97E7-66CEAACB392A}">
            <xm:f>H16=VLOOKUP(G16,'Liste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H16</xm:sqref>
        </x14:conditionalFormatting>
        <x14:conditionalFormatting xmlns:xm="http://schemas.microsoft.com/office/excel/2006/main">
          <x14:cfRule type="expression" priority="737" id="{A599DCCA-29F4-3643-A0BB-F65A4BB8E7A7}">
            <xm:f>H17=VLOOKUP(G17,'Liste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H17</xm:sqref>
        </x14:conditionalFormatting>
        <x14:conditionalFormatting xmlns:xm="http://schemas.microsoft.com/office/excel/2006/main">
          <x14:cfRule type="expression" priority="736" id="{1A9F55C9-4CDB-CE40-9F4B-2264A48E7EB8}">
            <xm:f>H18=VLOOKUP(G18,'Liste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735" id="{E31E916A-452C-5445-8C67-98DA58B11463}">
            <xm:f>H19=VLOOKUP(G19,'Liste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734" id="{5E2A482B-6416-D047-88C9-49C795A58BCD}">
            <xm:f>H20=VLOOKUP(G20,'Liste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H20</xm:sqref>
        </x14:conditionalFormatting>
        <x14:conditionalFormatting xmlns:xm="http://schemas.microsoft.com/office/excel/2006/main">
          <x14:cfRule type="expression" priority="733" id="{811EEA4E-39FF-CF42-ADBE-4641C9766992}">
            <xm:f>H21=VLOOKUP(G21,'Liste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H21</xm:sqref>
        </x14:conditionalFormatting>
        <x14:conditionalFormatting xmlns:xm="http://schemas.microsoft.com/office/excel/2006/main">
          <x14:cfRule type="expression" priority="732" id="{B9CB06B8-5155-B840-AAFE-241926EE831F}">
            <xm:f>H22=VLOOKUP(G22,'Liste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expression" priority="731" id="{7EFF781B-C746-544C-9992-BBD5B9F55A23}">
            <xm:f>H23=VLOOKUP(G23,'Liste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730" id="{8103570C-45E8-4947-A495-3CD03B1750C7}">
            <xm:f>H24=VLOOKUP(G24,'Liste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729" id="{083F9C09-8B52-ED41-AE38-CD6E2A0F0988}">
            <xm:f>H25=VLOOKUP(G25,'Liste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H25</xm:sqref>
        </x14:conditionalFormatting>
        <x14:conditionalFormatting xmlns:xm="http://schemas.microsoft.com/office/excel/2006/main">
          <x14:cfRule type="expression" priority="728" id="{6F3DB7D9-F88B-D545-8B1C-1C9AF7C32697}">
            <xm:f>H26=VLOOKUP(G26,'Liste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H26</xm:sqref>
        </x14:conditionalFormatting>
        <x14:conditionalFormatting xmlns:xm="http://schemas.microsoft.com/office/excel/2006/main">
          <x14:cfRule type="expression" priority="727" id="{01CF180B-BCA5-FF44-A05C-1AF6DEFCF43B}">
            <xm:f>H27=VLOOKUP(G27,'Liste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H27</xm:sqref>
        </x14:conditionalFormatting>
        <x14:conditionalFormatting xmlns:xm="http://schemas.microsoft.com/office/excel/2006/main">
          <x14:cfRule type="expression" priority="726" id="{D3D4A278-BC67-984E-8AA5-CFC9D3EE9313}">
            <xm:f>H28=VLOOKUP(G28,'Liste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725" id="{51CC4AD0-778D-2048-BE27-58161CB96FC4}">
            <xm:f>H29=VLOOKUP(G29,'Liste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724" id="{85C19637-9552-0D46-9D20-5B249778815F}">
            <xm:f>H30=VLOOKUP(G30,'Liste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expression" priority="723" id="{FF20F04C-975D-9B42-B2A9-6BD19380BCC6}">
            <xm:f>H31=VLOOKUP(G31,'Liste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H31</xm:sqref>
        </x14:conditionalFormatting>
        <x14:conditionalFormatting xmlns:xm="http://schemas.microsoft.com/office/excel/2006/main">
          <x14:cfRule type="expression" priority="721" id="{5796F4C5-5F78-8543-A50B-28D8BF13342B}">
            <xm:f>F2=VLOOKUP(E2,'Liste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F2</xm:sqref>
        </x14:conditionalFormatting>
        <x14:conditionalFormatting xmlns:xm="http://schemas.microsoft.com/office/excel/2006/main">
          <x14:cfRule type="expression" priority="720" id="{AC1574E0-FFF0-F740-921F-D199C8EB2AA8}">
            <xm:f>F3=VLOOKUP(E3,'Liste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F3</xm:sqref>
        </x14:conditionalFormatting>
        <x14:conditionalFormatting xmlns:xm="http://schemas.microsoft.com/office/excel/2006/main">
          <x14:cfRule type="expression" priority="719" id="{54FCD2DE-E0BE-C94F-BEBD-14714A83F390}">
            <xm:f>F4=VLOOKUP(E4,'Liste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F4</xm:sqref>
        </x14:conditionalFormatting>
        <x14:conditionalFormatting xmlns:xm="http://schemas.microsoft.com/office/excel/2006/main">
          <x14:cfRule type="expression" priority="718" id="{C7E44D43-F1F6-914F-9F2C-1947E12DD424}">
            <xm:f>F5=VLOOKUP(E5,'Liste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F5</xm:sqref>
        </x14:conditionalFormatting>
        <x14:conditionalFormatting xmlns:xm="http://schemas.microsoft.com/office/excel/2006/main">
          <x14:cfRule type="expression" priority="717" id="{917459E3-4DC4-F745-9A00-9C44C8D389DF}">
            <xm:f>F6=VLOOKUP(E6,'Liste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F6</xm:sqref>
        </x14:conditionalFormatting>
        <x14:conditionalFormatting xmlns:xm="http://schemas.microsoft.com/office/excel/2006/main">
          <x14:cfRule type="expression" priority="716" id="{CC1199DD-0860-4A48-81DF-ADF515064328}">
            <xm:f>F7=VLOOKUP(E7,'Liste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F7</xm:sqref>
        </x14:conditionalFormatting>
        <x14:conditionalFormatting xmlns:xm="http://schemas.microsoft.com/office/excel/2006/main">
          <x14:cfRule type="expression" priority="715" id="{2129A639-2705-6B43-8BD7-3BD0C3F7B43E}">
            <xm:f>F8=VLOOKUP(E8,'Liste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714" id="{239DAB11-CCFB-464B-8C9E-367E5CBFD00B}">
            <xm:f>F9=VLOOKUP(E9,'Liste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713" id="{907307D1-50DA-E244-906E-365D91684F4B}">
            <xm:f>F10=VLOOKUP(E10,'Liste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F10</xm:sqref>
        </x14:conditionalFormatting>
        <x14:conditionalFormatting xmlns:xm="http://schemas.microsoft.com/office/excel/2006/main">
          <x14:cfRule type="expression" priority="712" id="{02ACB58B-279F-CD43-A4AC-16FD64A05E3F}">
            <xm:f>F11=VLOOKUP(E11,'Liste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F11</xm:sqref>
        </x14:conditionalFormatting>
        <x14:conditionalFormatting xmlns:xm="http://schemas.microsoft.com/office/excel/2006/main">
          <x14:cfRule type="expression" priority="711" id="{FC456D95-4A8A-1246-AB1C-8222CA7FEA5B}">
            <xm:f>F12=VLOOKUP(E12,'Liste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F12</xm:sqref>
        </x14:conditionalFormatting>
        <x14:conditionalFormatting xmlns:xm="http://schemas.microsoft.com/office/excel/2006/main">
          <x14:cfRule type="expression" priority="710" id="{BBB3CEC4-1613-0F44-AF4F-A34317AB8522}">
            <xm:f>F13=VLOOKUP(E13,'Liste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709" id="{0CA46F19-2D0F-A048-9EB0-40ED850EFFFB}">
            <xm:f>F14=VLOOKUP(E14,'Liste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708" id="{595DA060-B3A3-D24F-B265-C1E1A5EA0A11}">
            <xm:f>F15=VLOOKUP(E15,'Liste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F15</xm:sqref>
        </x14:conditionalFormatting>
        <x14:conditionalFormatting xmlns:xm="http://schemas.microsoft.com/office/excel/2006/main">
          <x14:cfRule type="expression" priority="707" id="{C3C0807C-3C53-3E48-BF7D-ACD89C67CC59}">
            <xm:f>F16=VLOOKUP(E16,'Liste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F16</xm:sqref>
        </x14:conditionalFormatting>
        <x14:conditionalFormatting xmlns:xm="http://schemas.microsoft.com/office/excel/2006/main">
          <x14:cfRule type="expression" priority="706" id="{66FCD05A-EF71-EA4B-A290-F437827BD6BE}">
            <xm:f>F17=VLOOKUP(E17,'Liste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F17</xm:sqref>
        </x14:conditionalFormatting>
        <x14:conditionalFormatting xmlns:xm="http://schemas.microsoft.com/office/excel/2006/main">
          <x14:cfRule type="expression" priority="705" id="{B8DDC854-98ED-AE46-B6D7-59BCE5BBCBA5}">
            <xm:f>F18=VLOOKUP(E18,'Liste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704" id="{5381970C-FCA2-6D45-B9D8-5C6986FC9C77}">
            <xm:f>F19=VLOOKUP(E19,'Liste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703" id="{1CA3A86E-C3B0-7C47-B546-BEC2A5018824}">
            <xm:f>F20=VLOOKUP(E20,'Liste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F20</xm:sqref>
        </x14:conditionalFormatting>
        <x14:conditionalFormatting xmlns:xm="http://schemas.microsoft.com/office/excel/2006/main">
          <x14:cfRule type="expression" priority="702" id="{B8EA20F0-94D6-794A-AE9D-36CDE7B7C71B}">
            <xm:f>F21=VLOOKUP(E21,'Liste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F21</xm:sqref>
        </x14:conditionalFormatting>
        <x14:conditionalFormatting xmlns:xm="http://schemas.microsoft.com/office/excel/2006/main">
          <x14:cfRule type="expression" priority="701" id="{5904FB7E-74D4-F549-AD31-F7C4B76F33F5}">
            <xm:f>F22=VLOOKUP(E22,'Liste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F22</xm:sqref>
        </x14:conditionalFormatting>
        <x14:conditionalFormatting xmlns:xm="http://schemas.microsoft.com/office/excel/2006/main">
          <x14:cfRule type="expression" priority="700" id="{14E313E2-FCCD-CB4F-BDFE-38406968E611}">
            <xm:f>F23=VLOOKUP(E23,'Liste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699" id="{A24C63C3-F59F-0E4F-B341-0E9C38CCCFCD}">
            <xm:f>F24=VLOOKUP(E24,'Liste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698" id="{3610FDBA-4229-F149-BCC5-3AECC5FA9BC7}">
            <xm:f>F25=VLOOKUP(E25,'Liste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697" id="{FF2B7AEF-754F-D34B-A932-5ACD10C8E7EC}">
            <xm:f>F26=VLOOKUP(E26,'Liste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F26</xm:sqref>
        </x14:conditionalFormatting>
        <x14:conditionalFormatting xmlns:xm="http://schemas.microsoft.com/office/excel/2006/main">
          <x14:cfRule type="expression" priority="696" id="{62A72A27-CCC0-8A47-8B18-CF10E2BF9758}">
            <xm:f>F27=VLOOKUP(E27,'Liste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F27</xm:sqref>
        </x14:conditionalFormatting>
        <x14:conditionalFormatting xmlns:xm="http://schemas.microsoft.com/office/excel/2006/main">
          <x14:cfRule type="expression" priority="695" id="{CE8BDFC5-4D01-2B4C-BB6A-19505A7BD621}">
            <xm:f>F28=VLOOKUP(E28,'Liste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694" id="{7AE2458D-0295-4648-A92D-77D08DC3B0D2}">
            <xm:f>F29=VLOOKUP(E29,'Liste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693" id="{BBDB189F-FB71-E848-BBD7-1B691307663B}">
            <xm:f>F30=VLOOKUP(E30,'Liste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expression" priority="692" id="{DCA78A16-4A53-8D43-8D41-9B706772931D}">
            <xm:f>F31=VLOOKUP(E31,'Liste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F31:F32</xm:sqref>
        </x14:conditionalFormatting>
        <x14:conditionalFormatting xmlns:xm="http://schemas.microsoft.com/office/excel/2006/main">
          <x14:cfRule type="expression" priority="690" id="{5AA3E2B8-27D8-2E43-95B9-7830144342BE}">
            <xm:f>J2=VLOOKUP(I2,'Liste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J2</xm:sqref>
        </x14:conditionalFormatting>
        <x14:conditionalFormatting xmlns:xm="http://schemas.microsoft.com/office/excel/2006/main">
          <x14:cfRule type="expression" priority="689" id="{2D2D5CCE-58CE-9E46-A784-7BEEDD88ED06}">
            <xm:f>J3=VLOOKUP(I3,'Liste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J3</xm:sqref>
        </x14:conditionalFormatting>
        <x14:conditionalFormatting xmlns:xm="http://schemas.microsoft.com/office/excel/2006/main">
          <x14:cfRule type="expression" priority="688" id="{F10C7413-E90A-A645-9D11-DAB818EB3C38}">
            <xm:f>J4=VLOOKUP(I4,'Liste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J4</xm:sqref>
        </x14:conditionalFormatting>
        <x14:conditionalFormatting xmlns:xm="http://schemas.microsoft.com/office/excel/2006/main">
          <x14:cfRule type="expression" priority="687" id="{C5D6DAC0-B695-2B4B-8633-3AFD3A8A1EB3}">
            <xm:f>J5=VLOOKUP(I5,'Liste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J5</xm:sqref>
        </x14:conditionalFormatting>
        <x14:conditionalFormatting xmlns:xm="http://schemas.microsoft.com/office/excel/2006/main">
          <x14:cfRule type="expression" priority="686" id="{45DDA867-A22C-2F4E-93DE-90A4C2F4AE3E}">
            <xm:f>J6=VLOOKUP(I6,'Liste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J6</xm:sqref>
        </x14:conditionalFormatting>
        <x14:conditionalFormatting xmlns:xm="http://schemas.microsoft.com/office/excel/2006/main">
          <x14:cfRule type="expression" priority="685" id="{C5DD1A93-081B-9B44-953C-47675B743084}">
            <xm:f>J7=VLOOKUP(I7,'Liste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J7</xm:sqref>
        </x14:conditionalFormatting>
        <x14:conditionalFormatting xmlns:xm="http://schemas.microsoft.com/office/excel/2006/main">
          <x14:cfRule type="expression" priority="684" id="{EABA9834-592C-6D47-B511-C39C7351A672}">
            <xm:f>J8=VLOOKUP(I8,'Liste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683" id="{7AB6C00E-0A1E-A84C-AAC8-16CA6293431C}">
            <xm:f>J9=VLOOKUP(I9,'Liste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682" id="{11C4D3BD-8292-294B-B987-07D0247CAD74}">
            <xm:f>J10=VLOOKUP(I10,'Liste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J10</xm:sqref>
        </x14:conditionalFormatting>
        <x14:conditionalFormatting xmlns:xm="http://schemas.microsoft.com/office/excel/2006/main">
          <x14:cfRule type="expression" priority="681" id="{7F9AE8B7-5422-9C48-9645-095DA9785E24}">
            <xm:f>J11=VLOOKUP(I11,'Liste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J11</xm:sqref>
        </x14:conditionalFormatting>
        <x14:conditionalFormatting xmlns:xm="http://schemas.microsoft.com/office/excel/2006/main">
          <x14:cfRule type="expression" priority="680" id="{640CF0A9-DE4F-2543-9F07-9FA5046EFB85}">
            <xm:f>J12=VLOOKUP(I12,'Liste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J12</xm:sqref>
        </x14:conditionalFormatting>
        <x14:conditionalFormatting xmlns:xm="http://schemas.microsoft.com/office/excel/2006/main">
          <x14:cfRule type="expression" priority="679" id="{3DADED65-CAA3-9348-A3E3-468277E2E5C2}">
            <xm:f>J13=VLOOKUP(I13,'Liste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678" id="{280A2560-BBE3-A84D-A5EE-1B2FFEEB7ED8}">
            <xm:f>J14=VLOOKUP(I14,'Liste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677" id="{6193D5E8-C3FA-EC45-9C32-7B83BF29EBCB}">
            <xm:f>J15=VLOOKUP(I15,'Liste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J15</xm:sqref>
        </x14:conditionalFormatting>
        <x14:conditionalFormatting xmlns:xm="http://schemas.microsoft.com/office/excel/2006/main">
          <x14:cfRule type="expression" priority="676" id="{6987667D-4B85-7947-88C6-913A173CEDC4}">
            <xm:f>J16=VLOOKUP(I16,'Liste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J16</xm:sqref>
        </x14:conditionalFormatting>
        <x14:conditionalFormatting xmlns:xm="http://schemas.microsoft.com/office/excel/2006/main">
          <x14:cfRule type="expression" priority="675" id="{9946FFCD-2C76-5444-8276-ABA6B63DE8FC}">
            <xm:f>J17=VLOOKUP(I17,'Liste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J17</xm:sqref>
        </x14:conditionalFormatting>
        <x14:conditionalFormatting xmlns:xm="http://schemas.microsoft.com/office/excel/2006/main">
          <x14:cfRule type="expression" priority="674" id="{B666CEC7-23C0-7045-B336-5BF05E8C097D}">
            <xm:f>J18=VLOOKUP(I18,'Liste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673" id="{00F0DC0C-9FD2-9747-85F2-2B62F5FF94B3}">
            <xm:f>J19=VLOOKUP(I19,'Liste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672" id="{41A862A7-7B49-3946-8B3F-FCE5221ADFC6}">
            <xm:f>J20=VLOOKUP(I20,'Liste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J20</xm:sqref>
        </x14:conditionalFormatting>
        <x14:conditionalFormatting xmlns:xm="http://schemas.microsoft.com/office/excel/2006/main">
          <x14:cfRule type="expression" priority="671" id="{C80A4669-C90E-834B-BD9E-CC633C28C8BE}">
            <xm:f>J21=VLOOKUP(I21,'Liste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J21</xm:sqref>
        </x14:conditionalFormatting>
        <x14:conditionalFormatting xmlns:xm="http://schemas.microsoft.com/office/excel/2006/main">
          <x14:cfRule type="expression" priority="670" id="{F3E77656-FFB9-6947-ABA1-086DBC7E7412}">
            <xm:f>J22=VLOOKUP(I22,'Liste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J22</xm:sqref>
        </x14:conditionalFormatting>
        <x14:conditionalFormatting xmlns:xm="http://schemas.microsoft.com/office/excel/2006/main">
          <x14:cfRule type="expression" priority="669" id="{C09050C2-4027-664A-AAA1-1F3A22C0ABF0}">
            <xm:f>J23=VLOOKUP(I23,'Liste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668" id="{FFE3B2F0-23E0-8441-8A37-AA1EFF6C71C8}">
            <xm:f>J24=VLOOKUP(I24,'Liste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667" id="{01101DAD-9930-164A-8565-FAB01264A568}">
            <xm:f>J25=VLOOKUP(I25,'Liste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J25</xm:sqref>
        </x14:conditionalFormatting>
        <x14:conditionalFormatting xmlns:xm="http://schemas.microsoft.com/office/excel/2006/main">
          <x14:cfRule type="expression" priority="666" id="{6618A882-27A4-BB41-A0F9-4049A14A3878}">
            <xm:f>J26=VLOOKUP(I26,'Liste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J26</xm:sqref>
        </x14:conditionalFormatting>
        <x14:conditionalFormatting xmlns:xm="http://schemas.microsoft.com/office/excel/2006/main">
          <x14:cfRule type="expression" priority="665" id="{6718C797-D7EA-9D4B-A863-05BF9F4A6E98}">
            <xm:f>J27=VLOOKUP(I27,'Liste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J27</xm:sqref>
        </x14:conditionalFormatting>
        <x14:conditionalFormatting xmlns:xm="http://schemas.microsoft.com/office/excel/2006/main">
          <x14:cfRule type="expression" priority="664" id="{F21DBF32-4448-514C-9569-844AF6E277E4}">
            <xm:f>J28=VLOOKUP(I28,'Liste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J28</xm:sqref>
        </x14:conditionalFormatting>
        <x14:conditionalFormatting xmlns:xm="http://schemas.microsoft.com/office/excel/2006/main">
          <x14:cfRule type="expression" priority="663" id="{926CC301-2C2D-B341-93DF-D3938B1C74EC}">
            <xm:f>J29=VLOOKUP(I29,'Liste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662" id="{057779A9-F8DC-6D44-A312-62A5524F1660}">
            <xm:f>J30=VLOOKUP(I30,'Liste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J30</xm:sqref>
        </x14:conditionalFormatting>
        <x14:conditionalFormatting xmlns:xm="http://schemas.microsoft.com/office/excel/2006/main">
          <x14:cfRule type="expression" priority="661" id="{81E510CC-B781-D140-B80A-3AE3ADCF89BD}">
            <xm:f>J31=VLOOKUP(I31,'Liste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J31</xm:sqref>
        </x14:conditionalFormatting>
        <x14:conditionalFormatting xmlns:xm="http://schemas.microsoft.com/office/excel/2006/main">
          <x14:cfRule type="expression" priority="659" id="{F48D6C71-0CBE-844A-91A3-0C8012B2CDB5}">
            <xm:f>L2=VLOOKUP(K2,'Liste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L2</xm:sqref>
        </x14:conditionalFormatting>
        <x14:conditionalFormatting xmlns:xm="http://schemas.microsoft.com/office/excel/2006/main">
          <x14:cfRule type="expression" priority="658" id="{A9D0530F-75E9-0443-9EAA-560D74F69B13}">
            <xm:f>L3=VLOOKUP(K3,'Liste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L3</xm:sqref>
        </x14:conditionalFormatting>
        <x14:conditionalFormatting xmlns:xm="http://schemas.microsoft.com/office/excel/2006/main">
          <x14:cfRule type="expression" priority="657" id="{5F659685-CEB7-A643-A52D-CA8F08DCCA6D}">
            <xm:f>L4=VLOOKUP(K4,'Liste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L4</xm:sqref>
        </x14:conditionalFormatting>
        <x14:conditionalFormatting xmlns:xm="http://schemas.microsoft.com/office/excel/2006/main">
          <x14:cfRule type="expression" priority="656" id="{9EC1ADD6-72FE-2347-BAD3-0B088117EEBB}">
            <xm:f>L5=VLOOKUP(K5,'Liste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L5</xm:sqref>
        </x14:conditionalFormatting>
        <x14:conditionalFormatting xmlns:xm="http://schemas.microsoft.com/office/excel/2006/main">
          <x14:cfRule type="expression" priority="655" id="{598725E1-B169-CD4A-8B8D-DB39A18E9CF3}">
            <xm:f>L6=VLOOKUP(K6,'Liste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L6</xm:sqref>
        </x14:conditionalFormatting>
        <x14:conditionalFormatting xmlns:xm="http://schemas.microsoft.com/office/excel/2006/main">
          <x14:cfRule type="expression" priority="654" id="{4C56BA73-5B8F-4644-922E-05E0B5CD3406}">
            <xm:f>L7=VLOOKUP(K7,'Liste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L7</xm:sqref>
        </x14:conditionalFormatting>
        <x14:conditionalFormatting xmlns:xm="http://schemas.microsoft.com/office/excel/2006/main">
          <x14:cfRule type="expression" priority="653" id="{A64974DB-5FE4-C548-B30E-48BA6A2BE89A}">
            <xm:f>L8=VLOOKUP(K8,'Liste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652" id="{93CDDF4B-35A2-BE45-860B-01FE0B9D87DC}">
            <xm:f>L9=VLOOKUP(K9,'Liste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L9</xm:sqref>
        </x14:conditionalFormatting>
        <x14:conditionalFormatting xmlns:xm="http://schemas.microsoft.com/office/excel/2006/main">
          <x14:cfRule type="expression" priority="651" id="{92215A25-E075-6E4B-A20A-39E4527A08B5}">
            <xm:f>L10=VLOOKUP(K10,'Liste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L10</xm:sqref>
        </x14:conditionalFormatting>
        <x14:conditionalFormatting xmlns:xm="http://schemas.microsoft.com/office/excel/2006/main">
          <x14:cfRule type="expression" priority="650" id="{7BD687EA-6C94-8D44-9A7E-F6794C82F554}">
            <xm:f>L11=VLOOKUP(K11,'Liste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L11</xm:sqref>
        </x14:conditionalFormatting>
        <x14:conditionalFormatting xmlns:xm="http://schemas.microsoft.com/office/excel/2006/main">
          <x14:cfRule type="expression" priority="649" id="{DFDE8AF4-89F8-1545-936B-6B96FF38EA49}">
            <xm:f>L12=VLOOKUP(K12,'Liste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L12</xm:sqref>
        </x14:conditionalFormatting>
        <x14:conditionalFormatting xmlns:xm="http://schemas.microsoft.com/office/excel/2006/main">
          <x14:cfRule type="expression" priority="648" id="{C854B88D-99E9-0B48-B86B-E614A69771C5}">
            <xm:f>L13=VLOOKUP(K13,'Liste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647" id="{4F9E77DD-86D1-DF42-8413-D3F26548B160}">
            <xm:f>L14=VLOOKUP(K14,'Liste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646" id="{AF054F44-7622-AD48-8891-9665D478D830}">
            <xm:f>L15=VLOOKUP(K15,'Liste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L15</xm:sqref>
        </x14:conditionalFormatting>
        <x14:conditionalFormatting xmlns:xm="http://schemas.microsoft.com/office/excel/2006/main">
          <x14:cfRule type="expression" priority="645" id="{97558634-5978-D944-9683-B5EA88DCBB26}">
            <xm:f>L16=VLOOKUP(K16,'Liste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L16</xm:sqref>
        </x14:conditionalFormatting>
        <x14:conditionalFormatting xmlns:xm="http://schemas.microsoft.com/office/excel/2006/main">
          <x14:cfRule type="expression" priority="644" id="{D7BF6CEE-DA6F-9941-9A97-AB0E03CC35AF}">
            <xm:f>L17=VLOOKUP(K17,'Liste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L17</xm:sqref>
        </x14:conditionalFormatting>
        <x14:conditionalFormatting xmlns:xm="http://schemas.microsoft.com/office/excel/2006/main">
          <x14:cfRule type="expression" priority="643" id="{D349E826-266C-0543-8D19-45F005B785A5}">
            <xm:f>L18=VLOOKUP(K18,'Liste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642" id="{8AC01306-E478-7E41-8408-553FD3B08130}">
            <xm:f>L19=VLOOKUP(K19,'Liste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641" id="{06CA370C-FB44-844B-86C1-ABA8EE28EB41}">
            <xm:f>L20=VLOOKUP(K20,'Liste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L20</xm:sqref>
        </x14:conditionalFormatting>
        <x14:conditionalFormatting xmlns:xm="http://schemas.microsoft.com/office/excel/2006/main">
          <x14:cfRule type="expression" priority="640" id="{4A2DB564-4D54-AA4F-AF6D-E8EA3726C4D9}">
            <xm:f>L21=VLOOKUP(K21,'Liste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L21</xm:sqref>
        </x14:conditionalFormatting>
        <x14:conditionalFormatting xmlns:xm="http://schemas.microsoft.com/office/excel/2006/main">
          <x14:cfRule type="expression" priority="639" id="{58D7FCF1-1069-1B42-98D1-20E53305459C}">
            <xm:f>L22=VLOOKUP(K22,'Liste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L22</xm:sqref>
        </x14:conditionalFormatting>
        <x14:conditionalFormatting xmlns:xm="http://schemas.microsoft.com/office/excel/2006/main">
          <x14:cfRule type="expression" priority="638" id="{F5DBB0A2-F00E-0A4A-8FB3-E9C7106710E5}">
            <xm:f>L23=VLOOKUP(K23,'Liste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L23</xm:sqref>
        </x14:conditionalFormatting>
        <x14:conditionalFormatting xmlns:xm="http://schemas.microsoft.com/office/excel/2006/main">
          <x14:cfRule type="expression" priority="637" id="{F7FAD4C5-FEF9-1641-B930-2E7B56A77770}">
            <xm:f>L24=VLOOKUP(K24,'Liste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L24</xm:sqref>
        </x14:conditionalFormatting>
        <x14:conditionalFormatting xmlns:xm="http://schemas.microsoft.com/office/excel/2006/main">
          <x14:cfRule type="expression" priority="636" id="{C09725E5-4DC5-6748-BD14-CD8BBD3F5C52}">
            <xm:f>L25=VLOOKUP(K25,'Liste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L25</xm:sqref>
        </x14:conditionalFormatting>
        <x14:conditionalFormatting xmlns:xm="http://schemas.microsoft.com/office/excel/2006/main">
          <x14:cfRule type="expression" priority="635" id="{843C88E7-1D90-6D45-AE04-F676576FB312}">
            <xm:f>L26=VLOOKUP(K26,'Liste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L26</xm:sqref>
        </x14:conditionalFormatting>
        <x14:conditionalFormatting xmlns:xm="http://schemas.microsoft.com/office/excel/2006/main">
          <x14:cfRule type="expression" priority="634" id="{E0A4FB54-87BE-C642-BC76-6908A0D86DE7}">
            <xm:f>L27=VLOOKUP(K27,'Liste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L27</xm:sqref>
        </x14:conditionalFormatting>
        <x14:conditionalFormatting xmlns:xm="http://schemas.microsoft.com/office/excel/2006/main">
          <x14:cfRule type="expression" priority="633" id="{0DCCE8B7-26BA-8D4C-8BEF-0B07932BC5AF}">
            <xm:f>L28=VLOOKUP(K28,'Liste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L28</xm:sqref>
        </x14:conditionalFormatting>
        <x14:conditionalFormatting xmlns:xm="http://schemas.microsoft.com/office/excel/2006/main">
          <x14:cfRule type="expression" priority="632" id="{63E8DA42-8F0C-1B47-AA83-F4BBEC5D49C6}">
            <xm:f>L29=VLOOKUP(K29,'Liste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631" id="{BCC81ADF-15C5-F440-99A8-50EA513E4770}">
            <xm:f>L30=VLOOKUP(K30,'Liste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L30</xm:sqref>
        </x14:conditionalFormatting>
        <x14:conditionalFormatting xmlns:xm="http://schemas.microsoft.com/office/excel/2006/main">
          <x14:cfRule type="expression" priority="630" id="{C3A754BD-548C-9C48-9DE9-C5624257CD68}">
            <xm:f>L31=VLOOKUP(K31,'Liste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L31:L32</xm:sqref>
        </x14:conditionalFormatting>
        <x14:conditionalFormatting xmlns:xm="http://schemas.microsoft.com/office/excel/2006/main">
          <x14:cfRule type="expression" priority="628" id="{7A460675-2724-CD48-9752-13A248B0AED9}">
            <xm:f>B2=VLOOKUP(A2,'Liste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B2 B32</xm:sqref>
        </x14:conditionalFormatting>
        <x14:conditionalFormatting xmlns:xm="http://schemas.microsoft.com/office/excel/2006/main">
          <x14:cfRule type="expression" priority="627" id="{C1E978ED-75A2-804E-8B70-E3BBE4AD6F24}">
            <xm:f>B3=VLOOKUP(A3,'Liste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expression" priority="626" id="{F9D5CFD3-9EA2-7D45-9003-D9937BEEBD0C}">
            <xm:f>B4=VLOOKUP(A4,'Liste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</xm:sqref>
        </x14:conditionalFormatting>
        <x14:conditionalFormatting xmlns:xm="http://schemas.microsoft.com/office/excel/2006/main">
          <x14:cfRule type="expression" priority="625" id="{09B40109-EC9B-9B49-98CA-B070E4D15AAA}">
            <xm:f>B5=VLOOKUP(A5,'Liste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</xm:sqref>
        </x14:conditionalFormatting>
        <x14:conditionalFormatting xmlns:xm="http://schemas.microsoft.com/office/excel/2006/main">
          <x14:cfRule type="expression" priority="624" id="{976D6AFB-2EEE-B44E-9F12-88732B4E8EBC}">
            <xm:f>B6=VLOOKUP(A6,'Liste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expression" priority="623" id="{039CC412-E8C2-4D40-9E4F-3E5E207406DA}">
            <xm:f>B7=VLOOKUP(A7,'Liste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B7</xm:sqref>
        </x14:conditionalFormatting>
        <x14:conditionalFormatting xmlns:xm="http://schemas.microsoft.com/office/excel/2006/main">
          <x14:cfRule type="expression" priority="622" id="{87CC4CB4-AD8B-0249-AEED-1DB9C1D729C1}">
            <xm:f>B8=VLOOKUP(A8,'Liste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621" id="{33B5D9E3-7732-F642-B90B-D54EC3B5D822}">
            <xm:f>B9=VLOOKUP(A9,'Liste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620" id="{4CEF0597-DAEA-9042-94A4-383BDBE56313}">
            <xm:f>B10=VLOOKUP(A10,'Liste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619" id="{4B4DF52E-7EC6-1F41-8657-DDAF605B04B0}">
            <xm:f>B11=VLOOKUP(A11,'Liste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B11</xm:sqref>
        </x14:conditionalFormatting>
        <x14:conditionalFormatting xmlns:xm="http://schemas.microsoft.com/office/excel/2006/main">
          <x14:cfRule type="expression" priority="618" id="{BDAC8C31-B2B2-9C4C-B171-B0DC2011A415}">
            <xm:f>B12=VLOOKUP(A12,'Liste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expression" priority="617" id="{A0AE04DA-2AE9-2844-80D1-8C22E60F446B}">
            <xm:f>B13=VLOOKUP(A13,'Liste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616" id="{3E7FA2CE-E090-7E48-95EE-5BF60A4022A2}">
            <xm:f>B14=VLOOKUP(A14,'Liste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615" id="{6FAE8D8C-2BE7-0141-8E30-3ACEEDB80D2D}">
            <xm:f>B15=VLOOKUP(A15,'Liste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B15</xm:sqref>
        </x14:conditionalFormatting>
        <x14:conditionalFormatting xmlns:xm="http://schemas.microsoft.com/office/excel/2006/main">
          <x14:cfRule type="expression" priority="614" id="{FC2D5F41-014E-AB48-9C13-EF468745BC1D}">
            <xm:f>B16=VLOOKUP(A16,'Liste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613" id="{89E825BD-56FC-8648-A496-F47BE4CDDBA0}">
            <xm:f>B17=VLOOKUP(A17,'Liste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B17</xm:sqref>
        </x14:conditionalFormatting>
        <x14:conditionalFormatting xmlns:xm="http://schemas.microsoft.com/office/excel/2006/main">
          <x14:cfRule type="expression" priority="612" id="{C896E99B-2923-9D48-8F81-5C333DA48E70}">
            <xm:f>B18=VLOOKUP(A18,'Liste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B18</xm:sqref>
        </x14:conditionalFormatting>
        <x14:conditionalFormatting xmlns:xm="http://schemas.microsoft.com/office/excel/2006/main">
          <x14:cfRule type="expression" priority="611" id="{CA34C311-B0A3-0747-ACC2-9B501CF7D734}">
            <xm:f>B19=VLOOKUP(A19,'Liste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610" id="{A9FC7F64-EEDD-3245-AFC6-FAA0CB850A85}">
            <xm:f>B20=VLOOKUP(A20,'Liste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609" id="{538A5CFF-56C1-334D-93DC-F4C3532C1A7D}">
            <xm:f>B21=VLOOKUP(A21,'Liste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B21</xm:sqref>
        </x14:conditionalFormatting>
        <x14:conditionalFormatting xmlns:xm="http://schemas.microsoft.com/office/excel/2006/main">
          <x14:cfRule type="expression" priority="608" id="{C0D43596-DE27-414F-93E1-CC5EF8179F22}">
            <xm:f>B22=VLOOKUP(A22,'Liste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607" id="{E9E4498F-100F-F349-A5B4-E98835E6E9EA}">
            <xm:f>B23=VLOOKUP(A23,'Liste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606" id="{18D4EA1C-928D-5D4D-827C-0271542636E4}">
            <xm:f>B24=VLOOKUP(A24,'Liste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B24</xm:sqref>
        </x14:conditionalFormatting>
        <x14:conditionalFormatting xmlns:xm="http://schemas.microsoft.com/office/excel/2006/main">
          <x14:cfRule type="expression" priority="605" id="{C88708F2-52E9-D743-BADB-3EB0981F17B4}">
            <xm:f>B25=VLOOKUP(A25,'Liste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B25</xm:sqref>
        </x14:conditionalFormatting>
        <x14:conditionalFormatting xmlns:xm="http://schemas.microsoft.com/office/excel/2006/main">
          <x14:cfRule type="expression" priority="604" id="{41D84E6C-41CC-9B46-ABA6-E991843EF73F}">
            <xm:f>B26=VLOOKUP(A26,'Liste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B26</xm:sqref>
        </x14:conditionalFormatting>
        <x14:conditionalFormatting xmlns:xm="http://schemas.microsoft.com/office/excel/2006/main">
          <x14:cfRule type="expression" priority="603" id="{552B7891-85DE-784B-A12E-6AC265DBBC28}">
            <xm:f>B27=VLOOKUP(A27,'Liste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B27</xm:sqref>
        </x14:conditionalFormatting>
        <x14:conditionalFormatting xmlns:xm="http://schemas.microsoft.com/office/excel/2006/main">
          <x14:cfRule type="expression" priority="602" id="{18D18EB0-DFF9-4245-888C-042CB000DD9B}">
            <xm:f>B28=VLOOKUP(A28,'Liste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B28</xm:sqref>
        </x14:conditionalFormatting>
        <x14:conditionalFormatting xmlns:xm="http://schemas.microsoft.com/office/excel/2006/main">
          <x14:cfRule type="expression" priority="601" id="{B5F2172A-2522-8445-BEF6-931543ED7E41}">
            <xm:f>B29=VLOOKUP(A29,'Liste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B29</xm:sqref>
        </x14:conditionalFormatting>
        <x14:conditionalFormatting xmlns:xm="http://schemas.microsoft.com/office/excel/2006/main">
          <x14:cfRule type="expression" priority="600" id="{BFF25635-6314-B441-9908-578324DC426A}">
            <xm:f>B30=VLOOKUP(A30,'Liste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expression" priority="599" id="{B53B2551-26A0-6D4C-9AE6-75E6447C4028}">
            <xm:f>B31=VLOOKUP(A31,'Liste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B31</xm:sqref>
        </x14:conditionalFormatting>
        <x14:conditionalFormatting xmlns:xm="http://schemas.microsoft.com/office/excel/2006/main">
          <x14:cfRule type="expression" priority="597" id="{CAAFFC30-6103-984B-AE27-96FE1FD4918B}">
            <xm:f>B34=VLOOKUP(A34,'Liste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B34</xm:sqref>
        </x14:conditionalFormatting>
        <x14:conditionalFormatting xmlns:xm="http://schemas.microsoft.com/office/excel/2006/main">
          <x14:cfRule type="expression" priority="596" id="{A3BA1469-473F-5341-B44C-2B2AA1AC09D1}">
            <xm:f>B35=VLOOKUP(A35,'Liste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B35:B62</xm:sqref>
        </x14:conditionalFormatting>
        <x14:conditionalFormatting xmlns:xm="http://schemas.microsoft.com/office/excel/2006/main">
          <x14:cfRule type="expression" priority="595" id="{52047FBB-28A9-774C-AC07-53B3F72B1AB3}">
            <xm:f>B36=VLOOKUP(A36,'Liste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B36</xm:sqref>
        </x14:conditionalFormatting>
        <x14:conditionalFormatting xmlns:xm="http://schemas.microsoft.com/office/excel/2006/main">
          <x14:cfRule type="expression" priority="594" id="{54663052-599C-8F4E-ACD1-F3B443E6EC66}">
            <xm:f>B37=VLOOKUP(A37,'Liste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B37</xm:sqref>
        </x14:conditionalFormatting>
        <x14:conditionalFormatting xmlns:xm="http://schemas.microsoft.com/office/excel/2006/main">
          <x14:cfRule type="expression" priority="593" id="{3A40C34E-EBE0-904E-93B7-FF28BE618A22}">
            <xm:f>B38=VLOOKUP(A38,'Liste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B38</xm:sqref>
        </x14:conditionalFormatting>
        <x14:conditionalFormatting xmlns:xm="http://schemas.microsoft.com/office/excel/2006/main">
          <x14:cfRule type="expression" priority="592" id="{E18C5387-B578-9548-8904-62DAA3D9CF83}">
            <xm:f>B39=VLOOKUP(A39,'Liste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B39</xm:sqref>
        </x14:conditionalFormatting>
        <x14:conditionalFormatting xmlns:xm="http://schemas.microsoft.com/office/excel/2006/main">
          <x14:cfRule type="expression" priority="591" id="{5942A131-42C2-4548-9C6B-582F063E5713}">
            <xm:f>B40=VLOOKUP(A40,'Liste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B40</xm:sqref>
        </x14:conditionalFormatting>
        <x14:conditionalFormatting xmlns:xm="http://schemas.microsoft.com/office/excel/2006/main">
          <x14:cfRule type="expression" priority="590" id="{97A02861-940E-CA4C-A8B6-D95BF3BA0EE4}">
            <xm:f>B41=VLOOKUP(A41,'Liste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B41</xm:sqref>
        </x14:conditionalFormatting>
        <x14:conditionalFormatting xmlns:xm="http://schemas.microsoft.com/office/excel/2006/main">
          <x14:cfRule type="expression" priority="589" id="{D29B8706-D7C3-2749-9233-07CC133EC161}">
            <xm:f>B42=VLOOKUP(A42,'Liste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B42</xm:sqref>
        </x14:conditionalFormatting>
        <x14:conditionalFormatting xmlns:xm="http://schemas.microsoft.com/office/excel/2006/main">
          <x14:cfRule type="expression" priority="588" id="{A00FD112-B00B-A945-89D8-6FF567DBC5EC}">
            <xm:f>B43=VLOOKUP(A43,'Liste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B43</xm:sqref>
        </x14:conditionalFormatting>
        <x14:conditionalFormatting xmlns:xm="http://schemas.microsoft.com/office/excel/2006/main">
          <x14:cfRule type="expression" priority="587" id="{AD3E544A-EFA5-8548-89AC-1A3BABFD3989}">
            <xm:f>B44=VLOOKUP(A44,'Liste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B44</xm:sqref>
        </x14:conditionalFormatting>
        <x14:conditionalFormatting xmlns:xm="http://schemas.microsoft.com/office/excel/2006/main">
          <x14:cfRule type="expression" priority="586" id="{90E689BE-B663-6545-8531-DE64FA99CC7E}">
            <xm:f>B45=VLOOKUP(A45,'Liste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B45</xm:sqref>
        </x14:conditionalFormatting>
        <x14:conditionalFormatting xmlns:xm="http://schemas.microsoft.com/office/excel/2006/main">
          <x14:cfRule type="expression" priority="585" id="{8DDFFF55-2C93-3F44-89B6-2C7B6DBDF84B}">
            <xm:f>B46=VLOOKUP(A46,'Liste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B46</xm:sqref>
        </x14:conditionalFormatting>
        <x14:conditionalFormatting xmlns:xm="http://schemas.microsoft.com/office/excel/2006/main">
          <x14:cfRule type="expression" priority="584" id="{015137BA-2CDA-5C44-BBC7-E328036C46B0}">
            <xm:f>B47=VLOOKUP(A47,'Liste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B47</xm:sqref>
        </x14:conditionalFormatting>
        <x14:conditionalFormatting xmlns:xm="http://schemas.microsoft.com/office/excel/2006/main">
          <x14:cfRule type="expression" priority="583" id="{D2F71F83-4A29-8940-88A9-BD4B99D5A99F}">
            <xm:f>B48=VLOOKUP(A48,'Liste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B48</xm:sqref>
        </x14:conditionalFormatting>
        <x14:conditionalFormatting xmlns:xm="http://schemas.microsoft.com/office/excel/2006/main">
          <x14:cfRule type="expression" priority="582" id="{C3A19EF5-55B6-6247-8831-066D98F750E1}">
            <xm:f>B49=VLOOKUP(A49,'Liste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B49</xm:sqref>
        </x14:conditionalFormatting>
        <x14:conditionalFormatting xmlns:xm="http://schemas.microsoft.com/office/excel/2006/main">
          <x14:cfRule type="expression" priority="581" id="{D94121EE-F649-CE4E-B73F-39E805C000DC}">
            <xm:f>B50=VLOOKUP(A50,'Liste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B50</xm:sqref>
        </x14:conditionalFormatting>
        <x14:conditionalFormatting xmlns:xm="http://schemas.microsoft.com/office/excel/2006/main">
          <x14:cfRule type="expression" priority="580" id="{0F911D03-6304-2C43-A6DA-051AA8367FA4}">
            <xm:f>B51=VLOOKUP(A51,'Liste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B51</xm:sqref>
        </x14:conditionalFormatting>
        <x14:conditionalFormatting xmlns:xm="http://schemas.microsoft.com/office/excel/2006/main">
          <x14:cfRule type="expression" priority="579" id="{8AE0BD02-D835-DE4F-AD06-F6E8EE989572}">
            <xm:f>B52=VLOOKUP(A52,'Liste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B52</xm:sqref>
        </x14:conditionalFormatting>
        <x14:conditionalFormatting xmlns:xm="http://schemas.microsoft.com/office/excel/2006/main">
          <x14:cfRule type="expression" priority="578" id="{2D8A521B-0D0A-AE42-8D9E-079232EA4E82}">
            <xm:f>B53=VLOOKUP(A53,'Liste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B53</xm:sqref>
        </x14:conditionalFormatting>
        <x14:conditionalFormatting xmlns:xm="http://schemas.microsoft.com/office/excel/2006/main">
          <x14:cfRule type="expression" priority="577" id="{F898B0E0-4C55-5E45-B244-C8FAA30A4614}">
            <xm:f>B54=VLOOKUP(A54,'Liste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B54</xm:sqref>
        </x14:conditionalFormatting>
        <x14:conditionalFormatting xmlns:xm="http://schemas.microsoft.com/office/excel/2006/main">
          <x14:cfRule type="expression" priority="576" id="{48BB7C6A-3096-AD42-8156-8B5039A38DD8}">
            <xm:f>B55=VLOOKUP(A55,'Liste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B55</xm:sqref>
        </x14:conditionalFormatting>
        <x14:conditionalFormatting xmlns:xm="http://schemas.microsoft.com/office/excel/2006/main">
          <x14:cfRule type="expression" priority="575" id="{CFD5ACAD-B16D-FC4C-98BC-D3DD42A9EDAF}">
            <xm:f>B56=VLOOKUP(A56,'Liste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B56</xm:sqref>
        </x14:conditionalFormatting>
        <x14:conditionalFormatting xmlns:xm="http://schemas.microsoft.com/office/excel/2006/main">
          <x14:cfRule type="expression" priority="574" id="{7A9EF51F-FF2C-5745-8B22-FBB182D03460}">
            <xm:f>B57=VLOOKUP(A57,'Liste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B57</xm:sqref>
        </x14:conditionalFormatting>
        <x14:conditionalFormatting xmlns:xm="http://schemas.microsoft.com/office/excel/2006/main">
          <x14:cfRule type="expression" priority="573" id="{E0CD2993-CF16-5E43-BFCE-BE7F06649667}">
            <xm:f>B58=VLOOKUP(A58,'Liste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B58</xm:sqref>
        </x14:conditionalFormatting>
        <x14:conditionalFormatting xmlns:xm="http://schemas.microsoft.com/office/excel/2006/main">
          <x14:cfRule type="expression" priority="572" id="{5B00117D-43B1-4E48-9C88-3409FAC56700}">
            <xm:f>B59=VLOOKUP(A59,'Liste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B59</xm:sqref>
        </x14:conditionalFormatting>
        <x14:conditionalFormatting xmlns:xm="http://schemas.microsoft.com/office/excel/2006/main">
          <x14:cfRule type="expression" priority="571" id="{DEEF93CD-C7D3-E743-8F3B-87E1AF35A70A}">
            <xm:f>B60=VLOOKUP(A60,'Liste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B60</xm:sqref>
        </x14:conditionalFormatting>
        <x14:conditionalFormatting xmlns:xm="http://schemas.microsoft.com/office/excel/2006/main">
          <x14:cfRule type="expression" priority="570" id="{E6ACBCE8-A791-2C49-BD99-7CC59F593616}">
            <xm:f>B61=VLOOKUP(A61,'Liste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B61</xm:sqref>
        </x14:conditionalFormatting>
        <x14:conditionalFormatting xmlns:xm="http://schemas.microsoft.com/office/excel/2006/main">
          <x14:cfRule type="expression" priority="569" id="{B6901E42-C033-A643-903C-50B8D8D7B882}">
            <xm:f>B62=VLOOKUP(A62,'Liste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B62</xm:sqref>
        </x14:conditionalFormatting>
        <x14:conditionalFormatting xmlns:xm="http://schemas.microsoft.com/office/excel/2006/main">
          <x14:cfRule type="expression" priority="566" id="{CF2CC440-1B9F-894E-B122-C1DE4579C9BB}">
            <xm:f>D34=VLOOKUP(C34,'Liste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D34</xm:sqref>
        </x14:conditionalFormatting>
        <x14:conditionalFormatting xmlns:xm="http://schemas.microsoft.com/office/excel/2006/main">
          <x14:cfRule type="expression" priority="565" id="{5FF3E5C7-8C15-9C45-8721-A444C233880F}">
            <xm:f>D35=VLOOKUP(C35,'Liste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D35</xm:sqref>
        </x14:conditionalFormatting>
        <x14:conditionalFormatting xmlns:xm="http://schemas.microsoft.com/office/excel/2006/main">
          <x14:cfRule type="expression" priority="564" id="{A2B461B6-A6B6-D141-B08C-DF8DD2DE1092}">
            <xm:f>D36=VLOOKUP(C36,'Liste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D36</xm:sqref>
        </x14:conditionalFormatting>
        <x14:conditionalFormatting xmlns:xm="http://schemas.microsoft.com/office/excel/2006/main">
          <x14:cfRule type="expression" priority="563" id="{95268CE2-801B-AB47-AB6B-19A36B759B7D}">
            <xm:f>D37=VLOOKUP(C37,'Liste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D37</xm:sqref>
        </x14:conditionalFormatting>
        <x14:conditionalFormatting xmlns:xm="http://schemas.microsoft.com/office/excel/2006/main">
          <x14:cfRule type="expression" priority="562" id="{E364BB54-DC81-F248-B508-24455A4980AE}">
            <xm:f>D38=VLOOKUP(C38,'Liste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expression" priority="561" id="{7DFDDF42-C846-7C48-9D7A-281A8E188099}">
            <xm:f>D39=VLOOKUP(C39,'Liste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expression" priority="560" id="{C7E063B3-9E5D-BB42-B3A5-EF1C703A5FCA}">
            <xm:f>D40=VLOOKUP(C40,'Liste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D40</xm:sqref>
        </x14:conditionalFormatting>
        <x14:conditionalFormatting xmlns:xm="http://schemas.microsoft.com/office/excel/2006/main">
          <x14:cfRule type="expression" priority="559" id="{FE41318E-62C1-7B42-A796-83DBA8586346}">
            <xm:f>D41=VLOOKUP(C41,'Liste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D41</xm:sqref>
        </x14:conditionalFormatting>
        <x14:conditionalFormatting xmlns:xm="http://schemas.microsoft.com/office/excel/2006/main">
          <x14:cfRule type="expression" priority="558" id="{AE06A423-FA52-474D-A5D7-26810B74FF08}">
            <xm:f>D42=VLOOKUP(C42,'Liste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D42</xm:sqref>
        </x14:conditionalFormatting>
        <x14:conditionalFormatting xmlns:xm="http://schemas.microsoft.com/office/excel/2006/main">
          <x14:cfRule type="expression" priority="557" id="{1E703625-BB2C-8D47-8A6A-CA2499187A23}">
            <xm:f>D43=VLOOKUP(C43,'Liste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D43</xm:sqref>
        </x14:conditionalFormatting>
        <x14:conditionalFormatting xmlns:xm="http://schemas.microsoft.com/office/excel/2006/main">
          <x14:cfRule type="expression" priority="556" id="{4B3FFF8D-7DA4-7348-94C1-7921267342E6}">
            <xm:f>D44=VLOOKUP(C44,'Liste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D44</xm:sqref>
        </x14:conditionalFormatting>
        <x14:conditionalFormatting xmlns:xm="http://schemas.microsoft.com/office/excel/2006/main">
          <x14:cfRule type="expression" priority="555" id="{51BDC83E-CEC4-A74A-98C5-E07E0FF7955C}">
            <xm:f>D45=VLOOKUP(C45,'Liste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D45</xm:sqref>
        </x14:conditionalFormatting>
        <x14:conditionalFormatting xmlns:xm="http://schemas.microsoft.com/office/excel/2006/main">
          <x14:cfRule type="expression" priority="554" id="{E9CDB13E-6B46-B640-A543-81CCC8997DA1}">
            <xm:f>D46=VLOOKUP(C46,'Liste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D46</xm:sqref>
        </x14:conditionalFormatting>
        <x14:conditionalFormatting xmlns:xm="http://schemas.microsoft.com/office/excel/2006/main">
          <x14:cfRule type="expression" priority="553" id="{43A7BFBE-7BEA-794D-9CD8-1C511A8BA8F6}">
            <xm:f>D47=VLOOKUP(C47,'Liste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D47</xm:sqref>
        </x14:conditionalFormatting>
        <x14:conditionalFormatting xmlns:xm="http://schemas.microsoft.com/office/excel/2006/main">
          <x14:cfRule type="expression" priority="552" id="{034AD781-712F-5142-A035-231BE887E09E}">
            <xm:f>D48=VLOOKUP(C48,'Liste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D48</xm:sqref>
        </x14:conditionalFormatting>
        <x14:conditionalFormatting xmlns:xm="http://schemas.microsoft.com/office/excel/2006/main">
          <x14:cfRule type="expression" priority="551" id="{FC001B7A-7C6E-1645-AD38-6370DED423A4}">
            <xm:f>D49=VLOOKUP(C49,'Liste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D49</xm:sqref>
        </x14:conditionalFormatting>
        <x14:conditionalFormatting xmlns:xm="http://schemas.microsoft.com/office/excel/2006/main">
          <x14:cfRule type="expression" priority="550" id="{A4A44F48-F23E-2948-AEA1-1CC18E3CEC20}">
            <xm:f>D50=VLOOKUP(C50,'Liste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D50</xm:sqref>
        </x14:conditionalFormatting>
        <x14:conditionalFormatting xmlns:xm="http://schemas.microsoft.com/office/excel/2006/main">
          <x14:cfRule type="expression" priority="549" id="{6E875D0D-7E89-F940-818A-92CF1B13AA2A}">
            <xm:f>D51=VLOOKUP(C51,'Liste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D51</xm:sqref>
        </x14:conditionalFormatting>
        <x14:conditionalFormatting xmlns:xm="http://schemas.microsoft.com/office/excel/2006/main">
          <x14:cfRule type="expression" priority="548" id="{A343D489-4B23-F342-AE13-3716A5C9A3D8}">
            <xm:f>D52=VLOOKUP(C52,'Liste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D52</xm:sqref>
        </x14:conditionalFormatting>
        <x14:conditionalFormatting xmlns:xm="http://schemas.microsoft.com/office/excel/2006/main">
          <x14:cfRule type="expression" priority="547" id="{C9EF3BAC-08B0-BB42-9E66-216A3328C1A5}">
            <xm:f>D53=VLOOKUP(C53,'Liste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D53</xm:sqref>
        </x14:conditionalFormatting>
        <x14:conditionalFormatting xmlns:xm="http://schemas.microsoft.com/office/excel/2006/main">
          <x14:cfRule type="expression" priority="546" id="{98F054B3-90BD-BB49-A104-722A39A970FB}">
            <xm:f>D54=VLOOKUP(C54,'Liste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D54</xm:sqref>
        </x14:conditionalFormatting>
        <x14:conditionalFormatting xmlns:xm="http://schemas.microsoft.com/office/excel/2006/main">
          <x14:cfRule type="expression" priority="545" id="{DE22D6A4-93E0-C442-89D6-A14E1DBEA580}">
            <xm:f>D55=VLOOKUP(C55,'Liste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D55</xm:sqref>
        </x14:conditionalFormatting>
        <x14:conditionalFormatting xmlns:xm="http://schemas.microsoft.com/office/excel/2006/main">
          <x14:cfRule type="expression" priority="544" id="{3056D126-CFBF-F04D-BCCB-60BDA0C66FB3}">
            <xm:f>D56=VLOOKUP(C56,'Liste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D56</xm:sqref>
        </x14:conditionalFormatting>
        <x14:conditionalFormatting xmlns:xm="http://schemas.microsoft.com/office/excel/2006/main">
          <x14:cfRule type="expression" priority="543" id="{1C5A38CF-E8DB-0F41-A918-5D96E0A1967F}">
            <xm:f>D57=VLOOKUP(C57,'Liste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D57</xm:sqref>
        </x14:conditionalFormatting>
        <x14:conditionalFormatting xmlns:xm="http://schemas.microsoft.com/office/excel/2006/main">
          <x14:cfRule type="expression" priority="542" id="{665579FA-FB97-E949-B0B3-BF4273F3217F}">
            <xm:f>D58=VLOOKUP(C58,'Liste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D58</xm:sqref>
        </x14:conditionalFormatting>
        <x14:conditionalFormatting xmlns:xm="http://schemas.microsoft.com/office/excel/2006/main">
          <x14:cfRule type="expression" priority="541" id="{1C312CBD-8CB8-F440-A72B-0498ECE68298}">
            <xm:f>D59=VLOOKUP(C59,'Liste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D59</xm:sqref>
        </x14:conditionalFormatting>
        <x14:conditionalFormatting xmlns:xm="http://schemas.microsoft.com/office/excel/2006/main">
          <x14:cfRule type="expression" priority="540" id="{D4D9AEF3-9129-614B-9C4C-643476AB1057}">
            <xm:f>D60=VLOOKUP(C60,'Liste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D60</xm:sqref>
        </x14:conditionalFormatting>
        <x14:conditionalFormatting xmlns:xm="http://schemas.microsoft.com/office/excel/2006/main">
          <x14:cfRule type="expression" priority="539" id="{756320C6-9C57-DB40-A754-70D3C14369B4}">
            <xm:f>D61=VLOOKUP(C61,'Liste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D61</xm:sqref>
        </x14:conditionalFormatting>
        <x14:conditionalFormatting xmlns:xm="http://schemas.microsoft.com/office/excel/2006/main">
          <x14:cfRule type="expression" priority="538" id="{551DECB3-E4A8-B04B-9EC8-2502B70C315F}">
            <xm:f>D62=VLOOKUP(C62,'Liste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D62</xm:sqref>
        </x14:conditionalFormatting>
        <x14:conditionalFormatting xmlns:xm="http://schemas.microsoft.com/office/excel/2006/main">
          <x14:cfRule type="expression" priority="537" id="{6B48FBB4-A930-5D48-AFA2-1A110D7EADB1}">
            <xm:f>D63=VLOOKUP(C63,'Liste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D63:D64</xm:sqref>
        </x14:conditionalFormatting>
        <x14:conditionalFormatting xmlns:xm="http://schemas.microsoft.com/office/excel/2006/main">
          <x14:cfRule type="expression" priority="535" id="{9917DB72-6A13-AF4D-B135-70120F146DB1}">
            <xm:f>F34=VLOOKUP(E34,'Liste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F34</xm:sqref>
        </x14:conditionalFormatting>
        <x14:conditionalFormatting xmlns:xm="http://schemas.microsoft.com/office/excel/2006/main">
          <x14:cfRule type="expression" priority="534" id="{2A7F86B1-484B-0B43-BC6B-E5C232E94CE1}">
            <xm:f>F35=VLOOKUP(E35,'Liste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expression" priority="533" id="{1E823BE8-E0E9-5D40-B7D4-DCDBB96F07EF}">
            <xm:f>F36=VLOOKUP(E36,'Liste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F36</xm:sqref>
        </x14:conditionalFormatting>
        <x14:conditionalFormatting xmlns:xm="http://schemas.microsoft.com/office/excel/2006/main">
          <x14:cfRule type="expression" priority="532" id="{51DB09A6-A54E-3648-87F5-D8980E09D435}">
            <xm:f>F37=VLOOKUP(E37,'Liste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F37</xm:sqref>
        </x14:conditionalFormatting>
        <x14:conditionalFormatting xmlns:xm="http://schemas.microsoft.com/office/excel/2006/main">
          <x14:cfRule type="expression" priority="531" id="{AC0653F2-6F77-D146-AA88-5610DDA9AF93}">
            <xm:f>F38=VLOOKUP(E38,'Liste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F38</xm:sqref>
        </x14:conditionalFormatting>
        <x14:conditionalFormatting xmlns:xm="http://schemas.microsoft.com/office/excel/2006/main">
          <x14:cfRule type="expression" priority="530" id="{C8CEE0D2-0072-024C-A9A3-03FDA496078E}">
            <xm:f>F39=VLOOKUP(E39,'Liste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F39</xm:sqref>
        </x14:conditionalFormatting>
        <x14:conditionalFormatting xmlns:xm="http://schemas.microsoft.com/office/excel/2006/main">
          <x14:cfRule type="expression" priority="529" id="{C5A9AB00-8C3D-0843-BCF0-9069FF73D1C2}">
            <xm:f>F40=VLOOKUP(E40,'Liste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F40</xm:sqref>
        </x14:conditionalFormatting>
        <x14:conditionalFormatting xmlns:xm="http://schemas.microsoft.com/office/excel/2006/main">
          <x14:cfRule type="expression" priority="528" id="{AA5BD306-46F2-8B4C-8F33-49450026CE8B}">
            <xm:f>F41=VLOOKUP(E41,'Liste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F41</xm:sqref>
        </x14:conditionalFormatting>
        <x14:conditionalFormatting xmlns:xm="http://schemas.microsoft.com/office/excel/2006/main">
          <x14:cfRule type="expression" priority="527" id="{B3A0F044-BC8A-2B48-B372-0B5D57CFC80C}">
            <xm:f>F42=VLOOKUP(E42,'Liste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F42</xm:sqref>
        </x14:conditionalFormatting>
        <x14:conditionalFormatting xmlns:xm="http://schemas.microsoft.com/office/excel/2006/main">
          <x14:cfRule type="expression" priority="526" id="{AF3880C6-BCD9-EA4E-A838-FCFFAED397C1}">
            <xm:f>F43=VLOOKUP(E43,'Liste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F43</xm:sqref>
        </x14:conditionalFormatting>
        <x14:conditionalFormatting xmlns:xm="http://schemas.microsoft.com/office/excel/2006/main">
          <x14:cfRule type="expression" priority="525" id="{221BB12D-E7D9-FD47-AF22-63D5229DAE96}">
            <xm:f>F44=VLOOKUP(E44,'Liste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F44</xm:sqref>
        </x14:conditionalFormatting>
        <x14:conditionalFormatting xmlns:xm="http://schemas.microsoft.com/office/excel/2006/main">
          <x14:cfRule type="expression" priority="524" id="{2423220E-32D3-154D-9944-124930E419E6}">
            <xm:f>F45=VLOOKUP(E45,'Liste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F45</xm:sqref>
        </x14:conditionalFormatting>
        <x14:conditionalFormatting xmlns:xm="http://schemas.microsoft.com/office/excel/2006/main">
          <x14:cfRule type="expression" priority="523" id="{6931BF03-A409-3746-8C1A-0422C387ACC3}">
            <xm:f>F46=VLOOKUP(E46,'Liste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F46</xm:sqref>
        </x14:conditionalFormatting>
        <x14:conditionalFormatting xmlns:xm="http://schemas.microsoft.com/office/excel/2006/main">
          <x14:cfRule type="expression" priority="522" id="{3746A076-3954-9445-91B4-729BF0040277}">
            <xm:f>F47=VLOOKUP(E47,'Liste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F47</xm:sqref>
        </x14:conditionalFormatting>
        <x14:conditionalFormatting xmlns:xm="http://schemas.microsoft.com/office/excel/2006/main">
          <x14:cfRule type="expression" priority="521" id="{9A2739D6-FBD8-B543-B907-41C760B89944}">
            <xm:f>F48=VLOOKUP(E48,'Liste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F48</xm:sqref>
        </x14:conditionalFormatting>
        <x14:conditionalFormatting xmlns:xm="http://schemas.microsoft.com/office/excel/2006/main">
          <x14:cfRule type="expression" priority="520" id="{42838509-03D3-3A41-9F55-F4B8731F0CB3}">
            <xm:f>F49=VLOOKUP(E49,'Liste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F49</xm:sqref>
        </x14:conditionalFormatting>
        <x14:conditionalFormatting xmlns:xm="http://schemas.microsoft.com/office/excel/2006/main">
          <x14:cfRule type="expression" priority="519" id="{3E28D6AE-9F80-B84B-8CE0-8698DA2509E8}">
            <xm:f>F50=VLOOKUP(E50,'Liste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F50</xm:sqref>
        </x14:conditionalFormatting>
        <x14:conditionalFormatting xmlns:xm="http://schemas.microsoft.com/office/excel/2006/main">
          <x14:cfRule type="expression" priority="518" id="{8F56F15F-E952-2A49-B5FE-233A852DE364}">
            <xm:f>F51=VLOOKUP(E51,'Liste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F51</xm:sqref>
        </x14:conditionalFormatting>
        <x14:conditionalFormatting xmlns:xm="http://schemas.microsoft.com/office/excel/2006/main">
          <x14:cfRule type="expression" priority="517" id="{0ACE2D6E-D8C7-8243-B1B0-6FCFF2740A8A}">
            <xm:f>F52=VLOOKUP(E52,'Liste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F52</xm:sqref>
        </x14:conditionalFormatting>
        <x14:conditionalFormatting xmlns:xm="http://schemas.microsoft.com/office/excel/2006/main">
          <x14:cfRule type="expression" priority="516" id="{2E000DF4-31FD-8B40-BCEA-D2F606C6FDBD}">
            <xm:f>F53=VLOOKUP(E53,'Liste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F53</xm:sqref>
        </x14:conditionalFormatting>
        <x14:conditionalFormatting xmlns:xm="http://schemas.microsoft.com/office/excel/2006/main">
          <x14:cfRule type="expression" priority="515" id="{E102C498-87AD-5F4A-B0D5-6796BB1DC53F}">
            <xm:f>F54=VLOOKUP(E54,'Liste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F54</xm:sqref>
        </x14:conditionalFormatting>
        <x14:conditionalFormatting xmlns:xm="http://schemas.microsoft.com/office/excel/2006/main">
          <x14:cfRule type="expression" priority="514" id="{D972FE90-2FE8-274F-8637-706402BF8AAB}">
            <xm:f>F55=VLOOKUP(E55,'Liste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F55</xm:sqref>
        </x14:conditionalFormatting>
        <x14:conditionalFormatting xmlns:xm="http://schemas.microsoft.com/office/excel/2006/main">
          <x14:cfRule type="expression" priority="513" id="{BB094663-4A26-A64F-8887-5C34EC3DA4B6}">
            <xm:f>F56=VLOOKUP(E56,'Liste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F56</xm:sqref>
        </x14:conditionalFormatting>
        <x14:conditionalFormatting xmlns:xm="http://schemas.microsoft.com/office/excel/2006/main">
          <x14:cfRule type="expression" priority="512" id="{CC2FFC0E-DB01-C049-922C-42C9D11550DA}">
            <xm:f>F57=VLOOKUP(E57,'Liste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F57</xm:sqref>
        </x14:conditionalFormatting>
        <x14:conditionalFormatting xmlns:xm="http://schemas.microsoft.com/office/excel/2006/main">
          <x14:cfRule type="expression" priority="511" id="{FFD033C1-D42E-7C40-A65C-BF76ABE078AB}">
            <xm:f>F58=VLOOKUP(E58,'Liste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F58</xm:sqref>
        </x14:conditionalFormatting>
        <x14:conditionalFormatting xmlns:xm="http://schemas.microsoft.com/office/excel/2006/main">
          <x14:cfRule type="expression" priority="510" id="{59C69AF8-FBF8-A94C-81A3-0C6069640B7A}">
            <xm:f>F59=VLOOKUP(E59,'Liste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F59</xm:sqref>
        </x14:conditionalFormatting>
        <x14:conditionalFormatting xmlns:xm="http://schemas.microsoft.com/office/excel/2006/main">
          <x14:cfRule type="expression" priority="509" id="{B53690C6-8DC3-F04E-8326-C3C3A141B778}">
            <xm:f>F60=VLOOKUP(E60,'Liste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F60</xm:sqref>
        </x14:conditionalFormatting>
        <x14:conditionalFormatting xmlns:xm="http://schemas.microsoft.com/office/excel/2006/main">
          <x14:cfRule type="expression" priority="508" id="{C173F249-0754-A545-B870-1530B688D2E8}">
            <xm:f>F61=VLOOKUP(E61,'Liste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F61</xm:sqref>
        </x14:conditionalFormatting>
        <x14:conditionalFormatting xmlns:xm="http://schemas.microsoft.com/office/excel/2006/main">
          <x14:cfRule type="expression" priority="507" id="{52C330B9-DE5E-2C45-AB16-12575E1C1261}">
            <xm:f>F62=VLOOKUP(E62,'Liste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F62</xm:sqref>
        </x14:conditionalFormatting>
        <x14:conditionalFormatting xmlns:xm="http://schemas.microsoft.com/office/excel/2006/main">
          <x14:cfRule type="expression" priority="506" id="{4F2BACB5-E6CA-544F-A5CD-8412A55F70DE}">
            <xm:f>F63=VLOOKUP(E63,'Liste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F63</xm:sqref>
        </x14:conditionalFormatting>
        <x14:conditionalFormatting xmlns:xm="http://schemas.microsoft.com/office/excel/2006/main">
          <x14:cfRule type="expression" priority="504" id="{E9E76BA6-1C87-3948-8C5E-CF4656A84334}">
            <xm:f>H34=VLOOKUP(G34,'Liste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503" id="{C567C5B8-2281-8545-A222-39C747B12055}">
            <xm:f>H35=VLOOKUP(G35,'Liste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H35</xm:sqref>
        </x14:conditionalFormatting>
        <x14:conditionalFormatting xmlns:xm="http://schemas.microsoft.com/office/excel/2006/main">
          <x14:cfRule type="expression" priority="502" id="{CB0F3E91-BB95-3E40-A096-5C69275FFCB5}">
            <xm:f>H36=VLOOKUP(G36,'Liste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H36</xm:sqref>
        </x14:conditionalFormatting>
        <x14:conditionalFormatting xmlns:xm="http://schemas.microsoft.com/office/excel/2006/main">
          <x14:cfRule type="expression" priority="501" id="{1C13A05E-6FA6-1649-801E-505166C790C8}">
            <xm:f>H37=VLOOKUP(G37,'Liste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H37</xm:sqref>
        </x14:conditionalFormatting>
        <x14:conditionalFormatting xmlns:xm="http://schemas.microsoft.com/office/excel/2006/main">
          <x14:cfRule type="expression" priority="500" id="{B7147E13-FE44-A64C-A589-CB7F1191A2FC}">
            <xm:f>H38=VLOOKUP(G38,'Liste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499" id="{7683C4B1-B175-6242-9AFD-1CA1013C660E}">
            <xm:f>H39=VLOOKUP(G39,'Liste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498" id="{EBE558D9-F13B-2247-AEA2-31459A36393C}">
            <xm:f>H40=VLOOKUP(G40,'Liste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H40</xm:sqref>
        </x14:conditionalFormatting>
        <x14:conditionalFormatting xmlns:xm="http://schemas.microsoft.com/office/excel/2006/main">
          <x14:cfRule type="expression" priority="497" id="{76B793BB-8FDE-8747-8E98-2DDADAD77DA2}">
            <xm:f>H41=VLOOKUP(G41,'Liste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H41</xm:sqref>
        </x14:conditionalFormatting>
        <x14:conditionalFormatting xmlns:xm="http://schemas.microsoft.com/office/excel/2006/main">
          <x14:cfRule type="expression" priority="496" id="{47B0AC8F-31A9-EE46-AFDD-915E979C92B1}">
            <xm:f>H42=VLOOKUP(G42,'Liste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H42</xm:sqref>
        </x14:conditionalFormatting>
        <x14:conditionalFormatting xmlns:xm="http://schemas.microsoft.com/office/excel/2006/main">
          <x14:cfRule type="expression" priority="495" id="{6B7307D8-0E8A-344C-BBCC-7834A13AFD78}">
            <xm:f>H43=VLOOKUP(G43,'Liste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H43</xm:sqref>
        </x14:conditionalFormatting>
        <x14:conditionalFormatting xmlns:xm="http://schemas.microsoft.com/office/excel/2006/main">
          <x14:cfRule type="expression" priority="494" id="{3912C7E6-F1E3-7E4E-9B01-4D4C0788C809}">
            <xm:f>H44=VLOOKUP(G44,'Liste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H44</xm:sqref>
        </x14:conditionalFormatting>
        <x14:conditionalFormatting xmlns:xm="http://schemas.microsoft.com/office/excel/2006/main">
          <x14:cfRule type="expression" priority="493" id="{7B1AF152-63D2-1847-98A0-80C15CB58FF4}">
            <xm:f>H45=VLOOKUP(G45,'Liste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H45</xm:sqref>
        </x14:conditionalFormatting>
        <x14:conditionalFormatting xmlns:xm="http://schemas.microsoft.com/office/excel/2006/main">
          <x14:cfRule type="expression" priority="492" id="{75976F29-FBE6-F042-8732-3BF7E090EEF9}">
            <xm:f>H46=VLOOKUP(G46,'Liste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H46</xm:sqref>
        </x14:conditionalFormatting>
        <x14:conditionalFormatting xmlns:xm="http://schemas.microsoft.com/office/excel/2006/main">
          <x14:cfRule type="expression" priority="491" id="{2271C88E-A5AD-754E-953F-B4C1B4669485}">
            <xm:f>H47=VLOOKUP(G47,'Liste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H47</xm:sqref>
        </x14:conditionalFormatting>
        <x14:conditionalFormatting xmlns:xm="http://schemas.microsoft.com/office/excel/2006/main">
          <x14:cfRule type="expression" priority="490" id="{5ABF47DB-D1B4-8341-B6D2-6A6DBABB5B15}">
            <xm:f>H48=VLOOKUP(G48,'Liste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H48</xm:sqref>
        </x14:conditionalFormatting>
        <x14:conditionalFormatting xmlns:xm="http://schemas.microsoft.com/office/excel/2006/main">
          <x14:cfRule type="expression" priority="489" id="{92C96E26-2A8C-5A4D-8223-99FCDACF602C}">
            <xm:f>H49=VLOOKUP(G49,'Liste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H49</xm:sqref>
        </x14:conditionalFormatting>
        <x14:conditionalFormatting xmlns:xm="http://schemas.microsoft.com/office/excel/2006/main">
          <x14:cfRule type="expression" priority="488" id="{159CD09D-529E-E748-9FDC-BE95BFD4F4A8}">
            <xm:f>H50=VLOOKUP(G50,'Liste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H50</xm:sqref>
        </x14:conditionalFormatting>
        <x14:conditionalFormatting xmlns:xm="http://schemas.microsoft.com/office/excel/2006/main">
          <x14:cfRule type="expression" priority="487" id="{02F8A6A2-5A37-A74B-B6A2-017B7C1D2D7F}">
            <xm:f>H51=VLOOKUP(G51,'Liste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H51</xm:sqref>
        </x14:conditionalFormatting>
        <x14:conditionalFormatting xmlns:xm="http://schemas.microsoft.com/office/excel/2006/main">
          <x14:cfRule type="expression" priority="486" id="{3A7DC687-38AE-B74A-B932-2A296E1246EE}">
            <xm:f>H52=VLOOKUP(G52,'Liste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H52</xm:sqref>
        </x14:conditionalFormatting>
        <x14:conditionalFormatting xmlns:xm="http://schemas.microsoft.com/office/excel/2006/main">
          <x14:cfRule type="expression" priority="485" id="{C1285CD3-96CE-064F-B130-38FC4D407054}">
            <xm:f>H53=VLOOKUP(G53,'Liste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H53</xm:sqref>
        </x14:conditionalFormatting>
        <x14:conditionalFormatting xmlns:xm="http://schemas.microsoft.com/office/excel/2006/main">
          <x14:cfRule type="expression" priority="484" id="{278A929A-D226-944B-A47A-2B38C791DA8B}">
            <xm:f>H54=VLOOKUP(G54,'Liste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H54</xm:sqref>
        </x14:conditionalFormatting>
        <x14:conditionalFormatting xmlns:xm="http://schemas.microsoft.com/office/excel/2006/main">
          <x14:cfRule type="expression" priority="483" id="{0ECA0D05-EB80-EC45-9C5B-475AE12C1796}">
            <xm:f>H55=VLOOKUP(G55,'Liste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H55</xm:sqref>
        </x14:conditionalFormatting>
        <x14:conditionalFormatting xmlns:xm="http://schemas.microsoft.com/office/excel/2006/main">
          <x14:cfRule type="expression" priority="482" id="{7F3DDCD3-418B-1048-B69E-1E2427F581F4}">
            <xm:f>H56=VLOOKUP(G56,'Liste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H56</xm:sqref>
        </x14:conditionalFormatting>
        <x14:conditionalFormatting xmlns:xm="http://schemas.microsoft.com/office/excel/2006/main">
          <x14:cfRule type="expression" priority="481" id="{C55B1C5D-381A-8743-88EF-4DEE5186AB07}">
            <xm:f>H57=VLOOKUP(G57,'Liste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H57</xm:sqref>
        </x14:conditionalFormatting>
        <x14:conditionalFormatting xmlns:xm="http://schemas.microsoft.com/office/excel/2006/main">
          <x14:cfRule type="expression" priority="480" id="{6C530741-7A14-7745-B57E-FF44B587E45E}">
            <xm:f>H58=VLOOKUP(G58,'Liste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H58</xm:sqref>
        </x14:conditionalFormatting>
        <x14:conditionalFormatting xmlns:xm="http://schemas.microsoft.com/office/excel/2006/main">
          <x14:cfRule type="expression" priority="479" id="{3D07580A-109C-B841-AA67-52321644006B}">
            <xm:f>H59=VLOOKUP(G59,'Liste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H59</xm:sqref>
        </x14:conditionalFormatting>
        <x14:conditionalFormatting xmlns:xm="http://schemas.microsoft.com/office/excel/2006/main">
          <x14:cfRule type="expression" priority="478" id="{C4BE968A-5E20-C944-A53C-661F9359A2D2}">
            <xm:f>H60=VLOOKUP(G60,'Liste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H60</xm:sqref>
        </x14:conditionalFormatting>
        <x14:conditionalFormatting xmlns:xm="http://schemas.microsoft.com/office/excel/2006/main">
          <x14:cfRule type="expression" priority="477" id="{A6830C13-C0C5-A844-866A-4EE167A624BF}">
            <xm:f>H61=VLOOKUP(G61,'Liste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H61</xm:sqref>
        </x14:conditionalFormatting>
        <x14:conditionalFormatting xmlns:xm="http://schemas.microsoft.com/office/excel/2006/main">
          <x14:cfRule type="expression" priority="476" id="{94F75663-C793-F04B-82A2-A7CD29596C1D}">
            <xm:f>H62=VLOOKUP(G62,'Liste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H62</xm:sqref>
        </x14:conditionalFormatting>
        <x14:conditionalFormatting xmlns:xm="http://schemas.microsoft.com/office/excel/2006/main">
          <x14:cfRule type="expression" priority="475" id="{AC2A2524-24A4-F84A-8D2A-FF4666763624}">
            <xm:f>H63=VLOOKUP(G63,'Liste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H63:H64</xm:sqref>
        </x14:conditionalFormatting>
        <x14:conditionalFormatting xmlns:xm="http://schemas.microsoft.com/office/excel/2006/main">
          <x14:cfRule type="expression" priority="473" id="{1347C33F-37CC-914F-BC32-49F30E85D8A5}">
            <xm:f>J34=VLOOKUP(I34,'Liste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472" id="{D32F71DF-4704-A544-93EB-F543DC665E52}">
            <xm:f>J35=VLOOKUP(I35,'Liste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J35</xm:sqref>
        </x14:conditionalFormatting>
        <x14:conditionalFormatting xmlns:xm="http://schemas.microsoft.com/office/excel/2006/main">
          <x14:cfRule type="expression" priority="471" id="{ACEC15DC-38B0-674D-89EF-4FF781AB885A}">
            <xm:f>J36=VLOOKUP(I36,'Liste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J36</xm:sqref>
        </x14:conditionalFormatting>
        <x14:conditionalFormatting xmlns:xm="http://schemas.microsoft.com/office/excel/2006/main">
          <x14:cfRule type="expression" priority="470" id="{DBC66243-44FC-CB40-BA70-385CB571D354}">
            <xm:f>J37=VLOOKUP(I37,'Liste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J37</xm:sqref>
        </x14:conditionalFormatting>
        <x14:conditionalFormatting xmlns:xm="http://schemas.microsoft.com/office/excel/2006/main">
          <x14:cfRule type="expression" priority="469" id="{690C8413-AECF-6A41-958B-AC71C701BCE5}">
            <xm:f>J38=VLOOKUP(I38,'Liste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468" id="{4B6CB0A9-613F-7849-92E9-4DE31A1B1D35}">
            <xm:f>J39=VLOOKUP(I39,'Liste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467" id="{339258E0-681F-6C4C-BF45-B928FF36A485}">
            <xm:f>J40=VLOOKUP(I40,'Liste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J40</xm:sqref>
        </x14:conditionalFormatting>
        <x14:conditionalFormatting xmlns:xm="http://schemas.microsoft.com/office/excel/2006/main">
          <x14:cfRule type="expression" priority="466" id="{CF9768FC-E08C-0046-8326-5266996A1D5F}">
            <xm:f>J41=VLOOKUP(I41,'Liste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J41</xm:sqref>
        </x14:conditionalFormatting>
        <x14:conditionalFormatting xmlns:xm="http://schemas.microsoft.com/office/excel/2006/main">
          <x14:cfRule type="expression" priority="465" id="{F62BBDEB-C332-CF4F-B415-50142D8BA8F0}">
            <xm:f>J42=VLOOKUP(I42,'Liste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J42</xm:sqref>
        </x14:conditionalFormatting>
        <x14:conditionalFormatting xmlns:xm="http://schemas.microsoft.com/office/excel/2006/main">
          <x14:cfRule type="expression" priority="464" id="{4F26156E-4921-6541-8DA8-7F0AAE04E514}">
            <xm:f>J43=VLOOKUP(I43,'Liste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463" id="{DE9AE3BD-8F2E-C842-A8A0-3199D55DA4DA}">
            <xm:f>J44=VLOOKUP(I44,'Liste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462" id="{CF987009-BF95-CC4A-9CB0-8A7E46A7A9AA}">
            <xm:f>J45=VLOOKUP(I45,'Liste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J45</xm:sqref>
        </x14:conditionalFormatting>
        <x14:conditionalFormatting xmlns:xm="http://schemas.microsoft.com/office/excel/2006/main">
          <x14:cfRule type="expression" priority="461" id="{3686F755-9968-4D44-B57F-C5D25C795342}">
            <xm:f>J46=VLOOKUP(I46,'Liste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J46</xm:sqref>
        </x14:conditionalFormatting>
        <x14:conditionalFormatting xmlns:xm="http://schemas.microsoft.com/office/excel/2006/main">
          <x14:cfRule type="expression" priority="460" id="{9D0AE2E4-403D-4B44-AE4B-4BF63885D893}">
            <xm:f>J47=VLOOKUP(I47,'Liste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J47</xm:sqref>
        </x14:conditionalFormatting>
        <x14:conditionalFormatting xmlns:xm="http://schemas.microsoft.com/office/excel/2006/main">
          <x14:cfRule type="expression" priority="459" id="{85C3D3DD-5EF3-DB49-A437-28CBD2B51A2D}">
            <xm:f>J48=VLOOKUP(I48,'Liste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458" id="{43062058-1431-5145-AA3D-29A6387AE285}">
            <xm:f>J49=VLOOKUP(I49,'Liste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457" id="{E9507DF1-6DEE-1D4E-BED9-1B282D568808}">
            <xm:f>J50=VLOOKUP(I50,'Liste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J50</xm:sqref>
        </x14:conditionalFormatting>
        <x14:conditionalFormatting xmlns:xm="http://schemas.microsoft.com/office/excel/2006/main">
          <x14:cfRule type="expression" priority="456" id="{DFE80D67-6969-1740-9099-B396B9CCF035}">
            <xm:f>J51=VLOOKUP(I51,'Liste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J51</xm:sqref>
        </x14:conditionalFormatting>
        <x14:conditionalFormatting xmlns:xm="http://schemas.microsoft.com/office/excel/2006/main">
          <x14:cfRule type="expression" priority="455" id="{0FD3CFC6-B8AB-A94C-9634-F9FEAAED4BCC}">
            <xm:f>J52=VLOOKUP(I52,'Liste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J52</xm:sqref>
        </x14:conditionalFormatting>
        <x14:conditionalFormatting xmlns:xm="http://schemas.microsoft.com/office/excel/2006/main">
          <x14:cfRule type="expression" priority="454" id="{036D087F-861C-B24F-9B18-E8FA26205836}">
            <xm:f>J53=VLOOKUP(I53,'Liste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J53</xm:sqref>
        </x14:conditionalFormatting>
        <x14:conditionalFormatting xmlns:xm="http://schemas.microsoft.com/office/excel/2006/main">
          <x14:cfRule type="expression" priority="453" id="{0FA3E9A9-5D77-3C4B-823F-576DE166C604}">
            <xm:f>J54=VLOOKUP(I54,'Liste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J54</xm:sqref>
        </x14:conditionalFormatting>
        <x14:conditionalFormatting xmlns:xm="http://schemas.microsoft.com/office/excel/2006/main">
          <x14:cfRule type="expression" priority="452" id="{F0A4B998-AEA2-A049-AB86-DC983D2CE0F6}">
            <xm:f>J55=VLOOKUP(I55,'Liste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J55</xm:sqref>
        </x14:conditionalFormatting>
        <x14:conditionalFormatting xmlns:xm="http://schemas.microsoft.com/office/excel/2006/main">
          <x14:cfRule type="expression" priority="451" id="{938A1833-C62F-5741-835E-FF4F9D444F9E}">
            <xm:f>J56=VLOOKUP(I56,'Liste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J56</xm:sqref>
        </x14:conditionalFormatting>
        <x14:conditionalFormatting xmlns:xm="http://schemas.microsoft.com/office/excel/2006/main">
          <x14:cfRule type="expression" priority="450" id="{2F269CB5-5163-F541-BE3A-727BB169916D}">
            <xm:f>J57=VLOOKUP(I57,'Liste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J57</xm:sqref>
        </x14:conditionalFormatting>
        <x14:conditionalFormatting xmlns:xm="http://schemas.microsoft.com/office/excel/2006/main">
          <x14:cfRule type="expression" priority="449" id="{63EA82B0-CF93-224B-A3A2-23FEE778120F}">
            <xm:f>J58=VLOOKUP(I58,'Liste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J58</xm:sqref>
        </x14:conditionalFormatting>
        <x14:conditionalFormatting xmlns:xm="http://schemas.microsoft.com/office/excel/2006/main">
          <x14:cfRule type="expression" priority="448" id="{6119F6B7-E563-3D47-B01A-E5B5A6E9B283}">
            <xm:f>J59=VLOOKUP(I59,'Liste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J59</xm:sqref>
        </x14:conditionalFormatting>
        <x14:conditionalFormatting xmlns:xm="http://schemas.microsoft.com/office/excel/2006/main">
          <x14:cfRule type="expression" priority="447" id="{A8D68290-2519-024F-BE22-AAE904A21D84}">
            <xm:f>J60=VLOOKUP(I60,'Liste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J60</xm:sqref>
        </x14:conditionalFormatting>
        <x14:conditionalFormatting xmlns:xm="http://schemas.microsoft.com/office/excel/2006/main">
          <x14:cfRule type="expression" priority="446" id="{73E95559-AC3C-B347-8200-2620CE722649}">
            <xm:f>J61=VLOOKUP(I61,'Liste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J61</xm:sqref>
        </x14:conditionalFormatting>
        <x14:conditionalFormatting xmlns:xm="http://schemas.microsoft.com/office/excel/2006/main">
          <x14:cfRule type="expression" priority="445" id="{E2DB634F-8B1E-DD46-ACB3-B57C5F816D26}">
            <xm:f>J62=VLOOKUP(I62,'Liste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J62</xm:sqref>
        </x14:conditionalFormatting>
        <x14:conditionalFormatting xmlns:xm="http://schemas.microsoft.com/office/excel/2006/main">
          <x14:cfRule type="expression" priority="444" id="{D18466E6-7D74-9E44-B067-D57C7E61AC6D}">
            <xm:f>J63=VLOOKUP(I63,'Liste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J63</xm:sqref>
        </x14:conditionalFormatting>
        <x14:conditionalFormatting xmlns:xm="http://schemas.microsoft.com/office/excel/2006/main">
          <x14:cfRule type="expression" priority="442" id="{348D5D82-67DD-254B-8C9D-BFC17BEB065E}">
            <xm:f>L34=VLOOKUP(K34,'Liste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L34</xm:sqref>
        </x14:conditionalFormatting>
        <x14:conditionalFormatting xmlns:xm="http://schemas.microsoft.com/office/excel/2006/main">
          <x14:cfRule type="expression" priority="441" id="{D8C32004-332F-8D40-98C2-02B3311DB8E1}">
            <xm:f>L35=VLOOKUP(K35,'Liste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L35</xm:sqref>
        </x14:conditionalFormatting>
        <x14:conditionalFormatting xmlns:xm="http://schemas.microsoft.com/office/excel/2006/main">
          <x14:cfRule type="expression" priority="440" id="{22845FDD-00B4-5746-A8BE-47DE71421794}">
            <xm:f>L36=VLOOKUP(K36,'Liste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L36</xm:sqref>
        </x14:conditionalFormatting>
        <x14:conditionalFormatting xmlns:xm="http://schemas.microsoft.com/office/excel/2006/main">
          <x14:cfRule type="expression" priority="439" id="{55D140DB-EF1E-B045-BFF9-1375785F1E1C}">
            <xm:f>L37=VLOOKUP(K37,'Liste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L37</xm:sqref>
        </x14:conditionalFormatting>
        <x14:conditionalFormatting xmlns:xm="http://schemas.microsoft.com/office/excel/2006/main">
          <x14:cfRule type="expression" priority="438" id="{76D73A1D-36AB-1340-89E8-26DD26EB9C93}">
            <xm:f>L38=VLOOKUP(K38,'Liste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L38</xm:sqref>
        </x14:conditionalFormatting>
        <x14:conditionalFormatting xmlns:xm="http://schemas.microsoft.com/office/excel/2006/main">
          <x14:cfRule type="expression" priority="437" id="{A9C9F22E-DE77-8142-972D-B914587E6D06}">
            <xm:f>L39=VLOOKUP(K39,'Liste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L39</xm:sqref>
        </x14:conditionalFormatting>
        <x14:conditionalFormatting xmlns:xm="http://schemas.microsoft.com/office/excel/2006/main">
          <x14:cfRule type="expression" priority="436" id="{CD3361B3-4B09-B141-8C19-5C93966636CA}">
            <xm:f>L40=VLOOKUP(K40,'Liste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L40</xm:sqref>
        </x14:conditionalFormatting>
        <x14:conditionalFormatting xmlns:xm="http://schemas.microsoft.com/office/excel/2006/main">
          <x14:cfRule type="expression" priority="435" id="{67A7B603-1CCF-AD4B-839E-022FE032F522}">
            <xm:f>L41=VLOOKUP(K41,'Liste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L41</xm:sqref>
        </x14:conditionalFormatting>
        <x14:conditionalFormatting xmlns:xm="http://schemas.microsoft.com/office/excel/2006/main">
          <x14:cfRule type="expression" priority="434" id="{ADB34597-F604-7D4F-8144-DA18A4D918C8}">
            <xm:f>L42=VLOOKUP(K42,'Liste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L42</xm:sqref>
        </x14:conditionalFormatting>
        <x14:conditionalFormatting xmlns:xm="http://schemas.microsoft.com/office/excel/2006/main">
          <x14:cfRule type="expression" priority="433" id="{BB655770-B14C-A546-BA36-492459DAE8AE}">
            <xm:f>L43=VLOOKUP(K43,'Liste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L43</xm:sqref>
        </x14:conditionalFormatting>
        <x14:conditionalFormatting xmlns:xm="http://schemas.microsoft.com/office/excel/2006/main">
          <x14:cfRule type="expression" priority="432" id="{FD769653-63D1-8343-A02A-6C503C1B8B84}">
            <xm:f>L44=VLOOKUP(K44,'Liste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L44</xm:sqref>
        </x14:conditionalFormatting>
        <x14:conditionalFormatting xmlns:xm="http://schemas.microsoft.com/office/excel/2006/main">
          <x14:cfRule type="expression" priority="431" id="{2144082A-F765-4F4C-9AAC-1BC15FE6602F}">
            <xm:f>L45=VLOOKUP(K45,'Liste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L45</xm:sqref>
        </x14:conditionalFormatting>
        <x14:conditionalFormatting xmlns:xm="http://schemas.microsoft.com/office/excel/2006/main">
          <x14:cfRule type="expression" priority="430" id="{45C72149-BD73-254B-9F8F-96C13019F14B}">
            <xm:f>L46=VLOOKUP(K46,'Liste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429" id="{C9496702-D817-6F47-9E37-5DC0E05E7674}">
            <xm:f>L47=VLOOKUP(K47,'Liste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L47</xm:sqref>
        </x14:conditionalFormatting>
        <x14:conditionalFormatting xmlns:xm="http://schemas.microsoft.com/office/excel/2006/main">
          <x14:cfRule type="expression" priority="428" id="{A40AB44D-A04A-3346-A915-E31E871969E2}">
            <xm:f>L48=VLOOKUP(K48,'Liste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L48</xm:sqref>
        </x14:conditionalFormatting>
        <x14:conditionalFormatting xmlns:xm="http://schemas.microsoft.com/office/excel/2006/main">
          <x14:cfRule type="expression" priority="427" id="{361B386B-50B2-EC42-9B0E-7224B72831D9}">
            <xm:f>L49=VLOOKUP(K49,'Liste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L49</xm:sqref>
        </x14:conditionalFormatting>
        <x14:conditionalFormatting xmlns:xm="http://schemas.microsoft.com/office/excel/2006/main">
          <x14:cfRule type="expression" priority="426" id="{508658D4-4130-8C4F-B99F-9A362810EE7A}">
            <xm:f>L50=VLOOKUP(K50,'Liste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L50</xm:sqref>
        </x14:conditionalFormatting>
        <x14:conditionalFormatting xmlns:xm="http://schemas.microsoft.com/office/excel/2006/main">
          <x14:cfRule type="expression" priority="425" id="{19A8211A-E8D9-AD41-AA1D-86C65782E21C}">
            <xm:f>L51=VLOOKUP(K51,'Liste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L51</xm:sqref>
        </x14:conditionalFormatting>
        <x14:conditionalFormatting xmlns:xm="http://schemas.microsoft.com/office/excel/2006/main">
          <x14:cfRule type="expression" priority="424" id="{285E5786-5CDF-5247-BA7A-79377A26BCC6}">
            <xm:f>L52=VLOOKUP(K52,'Liste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L52</xm:sqref>
        </x14:conditionalFormatting>
        <x14:conditionalFormatting xmlns:xm="http://schemas.microsoft.com/office/excel/2006/main">
          <x14:cfRule type="expression" priority="423" id="{1D8CF033-6C58-C94D-8E8D-46985D0FD8F7}">
            <xm:f>L53=VLOOKUP(K53,'Liste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422" id="{854EAE8E-ECF2-0340-9A32-768BF10B641A}">
            <xm:f>L54=VLOOKUP(K54,'Liste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421" id="{4B9BD384-7162-E94E-804B-37EC5118914F}">
            <xm:f>L55=VLOOKUP(K55,'Liste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L55</xm:sqref>
        </x14:conditionalFormatting>
        <x14:conditionalFormatting xmlns:xm="http://schemas.microsoft.com/office/excel/2006/main">
          <x14:cfRule type="expression" priority="420" id="{7332771B-C944-674C-811D-D74654338BE5}">
            <xm:f>L56=VLOOKUP(K56,'Liste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L56</xm:sqref>
        </x14:conditionalFormatting>
        <x14:conditionalFormatting xmlns:xm="http://schemas.microsoft.com/office/excel/2006/main">
          <x14:cfRule type="expression" priority="419" id="{D9BB8569-BE77-C74C-92D9-970EDFEC0954}">
            <xm:f>L57=VLOOKUP(K57,'Liste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L57</xm:sqref>
        </x14:conditionalFormatting>
        <x14:conditionalFormatting xmlns:xm="http://schemas.microsoft.com/office/excel/2006/main">
          <x14:cfRule type="expression" priority="418" id="{67491B55-63B5-174D-891C-EE19E52151DD}">
            <xm:f>L58=VLOOKUP(K58,'Liste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L58</xm:sqref>
        </x14:conditionalFormatting>
        <x14:conditionalFormatting xmlns:xm="http://schemas.microsoft.com/office/excel/2006/main">
          <x14:cfRule type="expression" priority="417" id="{A97EAC4D-C03B-FC4E-A522-0D10E3F33E13}">
            <xm:f>L59=VLOOKUP(K59,'Liste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416" id="{3F20337D-F79B-364A-BC57-92CE6B0BF645}">
            <xm:f>L60=VLOOKUP(K60,'Liste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L60</xm:sqref>
        </x14:conditionalFormatting>
        <x14:conditionalFormatting xmlns:xm="http://schemas.microsoft.com/office/excel/2006/main">
          <x14:cfRule type="expression" priority="415" id="{DF9E14D9-2F5B-6141-8893-A66E80CC4028}">
            <xm:f>L61=VLOOKUP(K61,'Liste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L61</xm:sqref>
        </x14:conditionalFormatting>
        <x14:conditionalFormatting xmlns:xm="http://schemas.microsoft.com/office/excel/2006/main">
          <x14:cfRule type="expression" priority="414" id="{7598BFC9-5ECF-F043-AF13-3B6B194ED7BF}">
            <xm:f>L62=VLOOKUP(K62,'Liste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L62</xm:sqref>
        </x14:conditionalFormatting>
        <x14:conditionalFormatting xmlns:xm="http://schemas.microsoft.com/office/excel/2006/main">
          <x14:cfRule type="expression" priority="413" id="{27AA57EC-3DF9-C844-B523-E3FC65D14238}">
            <xm:f>L63=VLOOKUP(K63,'Liste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L63:L64</xm:sqref>
        </x14:conditionalFormatting>
        <x14:conditionalFormatting xmlns:xm="http://schemas.microsoft.com/office/excel/2006/main">
          <x14:cfRule type="expression" priority="411" id="{24C3F2A2-A054-814A-9F56-14F986984C1B}">
            <xm:f>F32=VLOOKUP(E32,'Liste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F32</xm:sqref>
        </x14:conditionalFormatting>
        <x14:conditionalFormatting xmlns:xm="http://schemas.microsoft.com/office/excel/2006/main">
          <x14:cfRule type="expression" priority="408" id="{FE41E6F4-D442-2644-B85F-9BD0DFA26E5B}">
            <xm:f>B32=VLOOKUP(A32,'Liste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B32</xm:sqref>
        </x14:conditionalFormatting>
        <x14:conditionalFormatting xmlns:xm="http://schemas.microsoft.com/office/excel/2006/main">
          <x14:cfRule type="expression" priority="405" id="{6FBD5C9C-0ECF-274F-908C-C727980D568B}">
            <xm:f>J32=VLOOKUP(I32,'Liste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J32</xm:sqref>
        </x14:conditionalFormatting>
        <x14:conditionalFormatting xmlns:xm="http://schemas.microsoft.com/office/excel/2006/main">
          <x14:cfRule type="expression" priority="402" id="{63157B9B-3E86-3F41-9682-9BC977D9A2D0}">
            <xm:f>L32=VLOOKUP(K32,'Liste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L32</xm:sqref>
        </x14:conditionalFormatting>
        <x14:conditionalFormatting xmlns:xm="http://schemas.microsoft.com/office/excel/2006/main">
          <x14:cfRule type="expression" priority="399" id="{6D0C7DB9-A70B-3F40-B26B-CD49E3420021}">
            <xm:f>D64=VLOOKUP(C64,'Liste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D64</xm:sqref>
        </x14:conditionalFormatting>
        <x14:conditionalFormatting xmlns:xm="http://schemas.microsoft.com/office/excel/2006/main">
          <x14:cfRule type="expression" priority="396" id="{830C5FF7-9047-214C-9413-5375D7A02E4A}">
            <xm:f>H64=VLOOKUP(G64,'Liste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H64</xm:sqref>
        </x14:conditionalFormatting>
        <x14:conditionalFormatting xmlns:xm="http://schemas.microsoft.com/office/excel/2006/main">
          <x14:cfRule type="expression" priority="391" id="{627B95FA-953B-FB46-8010-BFF00ED16E0D}">
            <xm:f>F2=VLOOKUP(E2,'Liste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F2:F31</xm:sqref>
        </x14:conditionalFormatting>
        <x14:conditionalFormatting xmlns:xm="http://schemas.microsoft.com/office/excel/2006/main">
          <x14:cfRule type="expression" priority="390" id="{6E0DC700-D885-6644-9E5F-9606323FDC7C}">
            <xm:f>F3=VLOOKUP(E3,'Liste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F3</xm:sqref>
        </x14:conditionalFormatting>
        <x14:conditionalFormatting xmlns:xm="http://schemas.microsoft.com/office/excel/2006/main">
          <x14:cfRule type="expression" priority="389" id="{51D235CC-3D7B-E740-97D6-4ABDFFDEC450}">
            <xm:f>F4=VLOOKUP(E4,'Liste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F4</xm:sqref>
        </x14:conditionalFormatting>
        <x14:conditionalFormatting xmlns:xm="http://schemas.microsoft.com/office/excel/2006/main">
          <x14:cfRule type="expression" priority="388" id="{77A793F6-D69F-3742-92AB-9859712694E7}">
            <xm:f>F5=VLOOKUP(E5,'Liste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F5</xm:sqref>
        </x14:conditionalFormatting>
        <x14:conditionalFormatting xmlns:xm="http://schemas.microsoft.com/office/excel/2006/main">
          <x14:cfRule type="expression" priority="387" id="{B6E1C390-201E-B54D-A335-DC0A0B43FA87}">
            <xm:f>F6=VLOOKUP(E6,'Liste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F6</xm:sqref>
        </x14:conditionalFormatting>
        <x14:conditionalFormatting xmlns:xm="http://schemas.microsoft.com/office/excel/2006/main">
          <x14:cfRule type="expression" priority="386" id="{81C91FAC-ACF1-894F-B66D-C6643146E5B2}">
            <xm:f>F7=VLOOKUP(E7,'Liste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F7</xm:sqref>
        </x14:conditionalFormatting>
        <x14:conditionalFormatting xmlns:xm="http://schemas.microsoft.com/office/excel/2006/main">
          <x14:cfRule type="expression" priority="385" id="{42D1B70A-0917-1D47-BB95-2B2A57AD4041}">
            <xm:f>F8=VLOOKUP(E8,'Liste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384" id="{CBC9B155-3DCF-3742-909A-6B1BC6207853}">
            <xm:f>F9=VLOOKUP(E9,'Liste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383" id="{BA7E3526-8C73-5149-AE78-2B2081E1FE02}">
            <xm:f>F10=VLOOKUP(E10,'Liste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F10</xm:sqref>
        </x14:conditionalFormatting>
        <x14:conditionalFormatting xmlns:xm="http://schemas.microsoft.com/office/excel/2006/main">
          <x14:cfRule type="expression" priority="382" id="{B7318A20-44C4-F346-9FF6-C4376F2C6E67}">
            <xm:f>F11=VLOOKUP(E11,'Liste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F11</xm:sqref>
        </x14:conditionalFormatting>
        <x14:conditionalFormatting xmlns:xm="http://schemas.microsoft.com/office/excel/2006/main">
          <x14:cfRule type="expression" priority="381" id="{C5A12A84-396F-C148-B7DD-D9C89CE0D91B}">
            <xm:f>F12=VLOOKUP(E12,'Liste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F12</xm:sqref>
        </x14:conditionalFormatting>
        <x14:conditionalFormatting xmlns:xm="http://schemas.microsoft.com/office/excel/2006/main">
          <x14:cfRule type="expression" priority="380" id="{77BDFBF9-F5E4-7B49-AE90-2D57DBCA1CF5}">
            <xm:f>F13=VLOOKUP(E13,'Liste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379" id="{0A816118-8A95-CA45-A183-DCCF05E0835C}">
            <xm:f>F14=VLOOKUP(E14,'Liste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378" id="{7D818718-59E8-D44F-8533-E12BE683E3A1}">
            <xm:f>F15=VLOOKUP(E15,'Liste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F15</xm:sqref>
        </x14:conditionalFormatting>
        <x14:conditionalFormatting xmlns:xm="http://schemas.microsoft.com/office/excel/2006/main">
          <x14:cfRule type="expression" priority="377" id="{075D0B72-185A-ED43-BBC6-EADB1726D458}">
            <xm:f>F16=VLOOKUP(E16,'Liste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F16</xm:sqref>
        </x14:conditionalFormatting>
        <x14:conditionalFormatting xmlns:xm="http://schemas.microsoft.com/office/excel/2006/main">
          <x14:cfRule type="expression" priority="376" id="{110B5A99-E735-9E49-80EA-0A1A3374CDEC}">
            <xm:f>F17=VLOOKUP(E17,'Liste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F17</xm:sqref>
        </x14:conditionalFormatting>
        <x14:conditionalFormatting xmlns:xm="http://schemas.microsoft.com/office/excel/2006/main">
          <x14:cfRule type="expression" priority="375" id="{77A48EBB-DAB2-CE4E-857A-C8160C08FE8B}">
            <xm:f>F18=VLOOKUP(E18,'Liste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374" id="{D0EB2EF6-5A99-5F4C-998B-7160E0886A85}">
            <xm:f>F19=VLOOKUP(E19,'Liste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373" id="{7643CCC0-7C56-AC45-A0F3-BA356E9074DE}">
            <xm:f>F20=VLOOKUP(E20,'Liste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F20</xm:sqref>
        </x14:conditionalFormatting>
        <x14:conditionalFormatting xmlns:xm="http://schemas.microsoft.com/office/excel/2006/main">
          <x14:cfRule type="expression" priority="372" id="{0FD2E033-E916-2641-8154-DDF6F18507F4}">
            <xm:f>F21=VLOOKUP(E21,'Liste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F21</xm:sqref>
        </x14:conditionalFormatting>
        <x14:conditionalFormatting xmlns:xm="http://schemas.microsoft.com/office/excel/2006/main">
          <x14:cfRule type="expression" priority="371" id="{AFF8BFF1-F712-0E44-BEFF-C1EA8BEC46DD}">
            <xm:f>F22=VLOOKUP(E22,'Liste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F22</xm:sqref>
        </x14:conditionalFormatting>
        <x14:conditionalFormatting xmlns:xm="http://schemas.microsoft.com/office/excel/2006/main">
          <x14:cfRule type="expression" priority="370" id="{FB255043-8FA2-E743-AD52-22EC0F9B0ACD}">
            <xm:f>F23=VLOOKUP(E23,'Liste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369" id="{BEE674F9-AA62-C349-B722-F569360A2C4E}">
            <xm:f>F24=VLOOKUP(E24,'Liste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368" id="{D32EB0BA-785B-2A4E-AA4E-8BDA30D4A27C}">
            <xm:f>F25=VLOOKUP(E25,'Liste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367" id="{1B1FDEA1-726D-8248-B391-ADF1617186D9}">
            <xm:f>F26=VLOOKUP(E26,'Liste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F26</xm:sqref>
        </x14:conditionalFormatting>
        <x14:conditionalFormatting xmlns:xm="http://schemas.microsoft.com/office/excel/2006/main">
          <x14:cfRule type="expression" priority="366" id="{9E7F6CC6-3F4A-AF4F-9381-658FC7C3B9C3}">
            <xm:f>F27=VLOOKUP(E27,'Liste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F27</xm:sqref>
        </x14:conditionalFormatting>
        <x14:conditionalFormatting xmlns:xm="http://schemas.microsoft.com/office/excel/2006/main">
          <x14:cfRule type="expression" priority="365" id="{ADC630DA-BDAF-444F-A4D2-7DC3E8AF596D}">
            <xm:f>F28=VLOOKUP(E28,'Liste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364" id="{D1E468BA-F13A-C642-976C-ACAE4156BC6A}">
            <xm:f>F29=VLOOKUP(E29,'Liste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63" id="{A19A2B15-7E4A-634F-8DC5-B90091AA947D}">
            <xm:f>F30=VLOOKUP(E30,'Liste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expression" priority="362" id="{084B30E6-3375-F949-9B23-B88D283AAE08}">
            <xm:f>F31=VLOOKUP(E31,'Liste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F31</xm:sqref>
        </x14:conditionalFormatting>
        <x14:conditionalFormatting xmlns:xm="http://schemas.microsoft.com/office/excel/2006/main">
          <x14:cfRule type="expression" priority="360" id="{09D6C9C9-38C2-6140-875C-6E902F215D8D}">
            <xm:f>H2=VLOOKUP(G2,'Liste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H2:H31</xm:sqref>
        </x14:conditionalFormatting>
        <x14:conditionalFormatting xmlns:xm="http://schemas.microsoft.com/office/excel/2006/main">
          <x14:cfRule type="expression" priority="359" id="{8C76FAE1-E598-2F4A-89E7-A510D828A366}">
            <xm:f>H3=VLOOKUP(G3,'Liste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H3</xm:sqref>
        </x14:conditionalFormatting>
        <x14:conditionalFormatting xmlns:xm="http://schemas.microsoft.com/office/excel/2006/main">
          <x14:cfRule type="expression" priority="358" id="{920614FF-9973-FD4F-8AB7-994E55E2976B}">
            <xm:f>H4=VLOOKUP(G4,'Liste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H4</xm:sqref>
        </x14:conditionalFormatting>
        <x14:conditionalFormatting xmlns:xm="http://schemas.microsoft.com/office/excel/2006/main">
          <x14:cfRule type="expression" priority="357" id="{32DB7552-63D8-FF48-BAB6-0BF4615BB5B7}">
            <xm:f>H5=VLOOKUP(G5,'Liste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H5</xm:sqref>
        </x14:conditionalFormatting>
        <x14:conditionalFormatting xmlns:xm="http://schemas.microsoft.com/office/excel/2006/main">
          <x14:cfRule type="expression" priority="356" id="{9665F487-64BA-1545-A9A4-C87E1D674D5E}">
            <xm:f>H6=VLOOKUP(G6,'Liste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H6</xm:sqref>
        </x14:conditionalFormatting>
        <x14:conditionalFormatting xmlns:xm="http://schemas.microsoft.com/office/excel/2006/main">
          <x14:cfRule type="expression" priority="355" id="{6D46D42C-5F87-4843-84FA-E9096156C619}">
            <xm:f>H7=VLOOKUP(G7,'Liste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H7</xm:sqref>
        </x14:conditionalFormatting>
        <x14:conditionalFormatting xmlns:xm="http://schemas.microsoft.com/office/excel/2006/main">
          <x14:cfRule type="expression" priority="354" id="{1397849B-AB01-364A-946C-611CD28984A7}">
            <xm:f>H8=VLOOKUP(G8,'Liste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353" id="{6EEE6202-B98C-4948-A73F-41DA5F90F8C1}">
            <xm:f>H9=VLOOKUP(G9,'Liste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352" id="{EB28F00A-6188-C449-99CE-21A130B82005}">
            <xm:f>H10=VLOOKUP(G10,'Liste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H10</xm:sqref>
        </x14:conditionalFormatting>
        <x14:conditionalFormatting xmlns:xm="http://schemas.microsoft.com/office/excel/2006/main">
          <x14:cfRule type="expression" priority="351" id="{B5586CAC-FD24-1B45-84F1-262DFA53535B}">
            <xm:f>H11=VLOOKUP(G11,'Liste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H11</xm:sqref>
        </x14:conditionalFormatting>
        <x14:conditionalFormatting xmlns:xm="http://schemas.microsoft.com/office/excel/2006/main">
          <x14:cfRule type="expression" priority="350" id="{8006F436-E68B-544B-AA54-FF78C1624820}">
            <xm:f>H12=VLOOKUP(G12,'Liste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H12</xm:sqref>
        </x14:conditionalFormatting>
        <x14:conditionalFormatting xmlns:xm="http://schemas.microsoft.com/office/excel/2006/main">
          <x14:cfRule type="expression" priority="349" id="{86834805-69E5-0C45-8CFD-ACCE544607CE}">
            <xm:f>H13=VLOOKUP(G13,'Liste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348" id="{71FC696E-F519-D74E-9974-EF86F2569036}">
            <xm:f>H14=VLOOKUP(G14,'Liste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347" id="{A32B6974-1020-434D-B02B-F68E190B78B4}">
            <xm:f>H15=VLOOKUP(G15,'Liste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H15</xm:sqref>
        </x14:conditionalFormatting>
        <x14:conditionalFormatting xmlns:xm="http://schemas.microsoft.com/office/excel/2006/main">
          <x14:cfRule type="expression" priority="346" id="{972A1822-49C3-684E-AFE4-B126DA3A5976}">
            <xm:f>H16=VLOOKUP(G16,'Liste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H16</xm:sqref>
        </x14:conditionalFormatting>
        <x14:conditionalFormatting xmlns:xm="http://schemas.microsoft.com/office/excel/2006/main">
          <x14:cfRule type="expression" priority="345" id="{85143912-3581-F045-A703-D901773FC8B3}">
            <xm:f>H17=VLOOKUP(G17,'Liste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H17</xm:sqref>
        </x14:conditionalFormatting>
        <x14:conditionalFormatting xmlns:xm="http://schemas.microsoft.com/office/excel/2006/main">
          <x14:cfRule type="expression" priority="344" id="{FA14CC65-3F1F-E148-8FC4-49DF5831F079}">
            <xm:f>H18=VLOOKUP(G18,'Liste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343" id="{3F1B99BC-47F4-3E4B-B0F0-1FBCA50A4BDA}">
            <xm:f>H19=VLOOKUP(G19,'Liste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342" id="{3726849A-129C-1C4E-97C5-6D4C03229AF3}">
            <xm:f>H20=VLOOKUP(G20,'Liste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H20</xm:sqref>
        </x14:conditionalFormatting>
        <x14:conditionalFormatting xmlns:xm="http://schemas.microsoft.com/office/excel/2006/main">
          <x14:cfRule type="expression" priority="341" id="{85621FD0-A3FD-B445-8C39-E5F7C82CAA15}">
            <xm:f>H21=VLOOKUP(G21,'Liste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H21</xm:sqref>
        </x14:conditionalFormatting>
        <x14:conditionalFormatting xmlns:xm="http://schemas.microsoft.com/office/excel/2006/main">
          <x14:cfRule type="expression" priority="340" id="{26FD6480-CBBB-E64B-8690-DB7F9BAF062C}">
            <xm:f>H22=VLOOKUP(G22,'Liste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expression" priority="339" id="{0CF62DBF-37BB-734C-8641-48D34C66CCAE}">
            <xm:f>H23=VLOOKUP(G23,'Liste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338" id="{39271995-4C6E-FD40-8EAE-4F728531F075}">
            <xm:f>H24=VLOOKUP(G24,'Liste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337" id="{2E246552-0D9A-1742-AB63-DF7E77D8227B}">
            <xm:f>H25=VLOOKUP(G25,'Liste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H25</xm:sqref>
        </x14:conditionalFormatting>
        <x14:conditionalFormatting xmlns:xm="http://schemas.microsoft.com/office/excel/2006/main">
          <x14:cfRule type="expression" priority="336" id="{09F9BEB6-E97E-3048-92F8-10AD40FD271C}">
            <xm:f>H26=VLOOKUP(G26,'Liste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H26</xm:sqref>
        </x14:conditionalFormatting>
        <x14:conditionalFormatting xmlns:xm="http://schemas.microsoft.com/office/excel/2006/main">
          <x14:cfRule type="expression" priority="335" id="{5DCE6FC9-3B47-F340-9EC7-67A9B164A319}">
            <xm:f>H27=VLOOKUP(G27,'Liste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H27</xm:sqref>
        </x14:conditionalFormatting>
        <x14:conditionalFormatting xmlns:xm="http://schemas.microsoft.com/office/excel/2006/main">
          <x14:cfRule type="expression" priority="334" id="{01E8F82A-6AE0-A645-A9F5-B25511DC3A96}">
            <xm:f>H28=VLOOKUP(G28,'Liste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333" id="{1F063D68-607E-DD40-8133-E513EABE744B}">
            <xm:f>H29=VLOOKUP(G29,'Liste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32" id="{7E8FAD1E-1E8B-3446-9A4B-740540967DB0}">
            <xm:f>H30=VLOOKUP(G30,'Liste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expression" priority="331" id="{8D4635AD-CBA2-C44F-BFAC-C13D5A941D4B}">
            <xm:f>H31=VLOOKUP(G31,'Liste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H31</xm:sqref>
        </x14:conditionalFormatting>
        <x14:conditionalFormatting xmlns:xm="http://schemas.microsoft.com/office/excel/2006/main">
          <x14:cfRule type="expression" priority="329" id="{C733C327-EFDE-D948-9B49-D4D5841EB2D0}">
            <xm:f>J2=VLOOKUP(I2,'Liste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J2:J31</xm:sqref>
        </x14:conditionalFormatting>
        <x14:conditionalFormatting xmlns:xm="http://schemas.microsoft.com/office/excel/2006/main">
          <x14:cfRule type="expression" priority="328" id="{71F02771-EA3E-8545-B263-26AF475B9181}">
            <xm:f>J3=VLOOKUP(I3,'Liste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J3</xm:sqref>
        </x14:conditionalFormatting>
        <x14:conditionalFormatting xmlns:xm="http://schemas.microsoft.com/office/excel/2006/main">
          <x14:cfRule type="expression" priority="327" id="{65AADC46-AE8F-0A42-A262-092364286857}">
            <xm:f>J4=VLOOKUP(I4,'Liste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J4</xm:sqref>
        </x14:conditionalFormatting>
        <x14:conditionalFormatting xmlns:xm="http://schemas.microsoft.com/office/excel/2006/main">
          <x14:cfRule type="expression" priority="326" id="{A9D74B19-0F24-D544-8E7A-F82B3DBEF6F3}">
            <xm:f>J5=VLOOKUP(I5,'Liste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J5</xm:sqref>
        </x14:conditionalFormatting>
        <x14:conditionalFormatting xmlns:xm="http://schemas.microsoft.com/office/excel/2006/main">
          <x14:cfRule type="expression" priority="325" id="{F16C22E8-CF1E-254D-94C8-BC30B1A7DA20}">
            <xm:f>J6=VLOOKUP(I6,'Liste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J6</xm:sqref>
        </x14:conditionalFormatting>
        <x14:conditionalFormatting xmlns:xm="http://schemas.microsoft.com/office/excel/2006/main">
          <x14:cfRule type="expression" priority="324" id="{6A464207-957E-7F41-BB6D-059B3EA70CF8}">
            <xm:f>J7=VLOOKUP(I7,'Liste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J7</xm:sqref>
        </x14:conditionalFormatting>
        <x14:conditionalFormatting xmlns:xm="http://schemas.microsoft.com/office/excel/2006/main">
          <x14:cfRule type="expression" priority="323" id="{E1E21D9E-8070-CC41-A5AF-1D58A3571701}">
            <xm:f>J8=VLOOKUP(I8,'Liste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322" id="{371FC370-DB6E-5049-8D7B-4C9FE3200A29}">
            <xm:f>J9=VLOOKUP(I9,'Liste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321" id="{4558A7D0-5963-9345-BC65-F11CB9DD29E2}">
            <xm:f>J10=VLOOKUP(I10,'Liste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J10</xm:sqref>
        </x14:conditionalFormatting>
        <x14:conditionalFormatting xmlns:xm="http://schemas.microsoft.com/office/excel/2006/main">
          <x14:cfRule type="expression" priority="320" id="{16C34BDC-D37E-4F47-97EA-316B7BE0535A}">
            <xm:f>J11=VLOOKUP(I11,'Liste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J11</xm:sqref>
        </x14:conditionalFormatting>
        <x14:conditionalFormatting xmlns:xm="http://schemas.microsoft.com/office/excel/2006/main">
          <x14:cfRule type="expression" priority="319" id="{3272C730-519D-3446-8894-61ECE8E876D3}">
            <xm:f>J12=VLOOKUP(I12,'Liste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J12</xm:sqref>
        </x14:conditionalFormatting>
        <x14:conditionalFormatting xmlns:xm="http://schemas.microsoft.com/office/excel/2006/main">
          <x14:cfRule type="expression" priority="318" id="{E6E129C3-1D56-D642-B94D-1146C540FEF7}">
            <xm:f>J13=VLOOKUP(I13,'Liste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317" id="{0ACD526F-C627-724F-8253-61CF6EEFDDE0}">
            <xm:f>J14=VLOOKUP(I14,'Liste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316" id="{4FA604E2-8DC7-5A47-B9C3-DF648371BADE}">
            <xm:f>J15=VLOOKUP(I15,'Liste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J15</xm:sqref>
        </x14:conditionalFormatting>
        <x14:conditionalFormatting xmlns:xm="http://schemas.microsoft.com/office/excel/2006/main">
          <x14:cfRule type="expression" priority="315" id="{69451884-1340-0144-97DB-CB9532C378CB}">
            <xm:f>J16=VLOOKUP(I16,'Liste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J16</xm:sqref>
        </x14:conditionalFormatting>
        <x14:conditionalFormatting xmlns:xm="http://schemas.microsoft.com/office/excel/2006/main">
          <x14:cfRule type="expression" priority="314" id="{0F918AD2-BE51-A54A-B2C4-140B91B5C645}">
            <xm:f>J17=VLOOKUP(I17,'Liste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J17</xm:sqref>
        </x14:conditionalFormatting>
        <x14:conditionalFormatting xmlns:xm="http://schemas.microsoft.com/office/excel/2006/main">
          <x14:cfRule type="expression" priority="313" id="{9CB34A0F-C497-D34B-A9DB-0B7659EBB6EA}">
            <xm:f>J18=VLOOKUP(I18,'Liste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312" id="{CA62C4A3-48FB-8F4A-B6A2-36A5EF3F7BFC}">
            <xm:f>J19=VLOOKUP(I19,'Liste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311" id="{5A846CD7-05E7-1240-BC0C-BF525D5401FE}">
            <xm:f>J20=VLOOKUP(I20,'Liste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J20</xm:sqref>
        </x14:conditionalFormatting>
        <x14:conditionalFormatting xmlns:xm="http://schemas.microsoft.com/office/excel/2006/main">
          <x14:cfRule type="expression" priority="310" id="{AEF56392-F204-1343-AC87-0D8BA9B599FC}">
            <xm:f>J21=VLOOKUP(I21,'Liste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J21</xm:sqref>
        </x14:conditionalFormatting>
        <x14:conditionalFormatting xmlns:xm="http://schemas.microsoft.com/office/excel/2006/main">
          <x14:cfRule type="expression" priority="309" id="{A9EF2EAE-D15E-8D42-A412-7355F23EE343}">
            <xm:f>J22=VLOOKUP(I22,'Liste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J22</xm:sqref>
        </x14:conditionalFormatting>
        <x14:conditionalFormatting xmlns:xm="http://schemas.microsoft.com/office/excel/2006/main">
          <x14:cfRule type="expression" priority="308" id="{F840D843-0117-5F4A-BD31-77D6B31862FB}">
            <xm:f>J23=VLOOKUP(I23,'Liste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307" id="{1B0F444B-3B48-6849-905E-EB2F19C826D8}">
            <xm:f>J24=VLOOKUP(I24,'Liste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306" id="{A5638AFD-0B03-AF49-B8BA-5A85296F74BC}">
            <xm:f>J25=VLOOKUP(I25,'Liste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J25</xm:sqref>
        </x14:conditionalFormatting>
        <x14:conditionalFormatting xmlns:xm="http://schemas.microsoft.com/office/excel/2006/main">
          <x14:cfRule type="expression" priority="305" id="{305372AA-845B-B24D-8EF8-CD1D8D1D5376}">
            <xm:f>J26=VLOOKUP(I26,'Liste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J26</xm:sqref>
        </x14:conditionalFormatting>
        <x14:conditionalFormatting xmlns:xm="http://schemas.microsoft.com/office/excel/2006/main">
          <x14:cfRule type="expression" priority="304" id="{42964E8A-C2C9-EB4B-BC52-C26D91C522A1}">
            <xm:f>J27=VLOOKUP(I27,'Liste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J27</xm:sqref>
        </x14:conditionalFormatting>
        <x14:conditionalFormatting xmlns:xm="http://schemas.microsoft.com/office/excel/2006/main">
          <x14:cfRule type="expression" priority="303" id="{D5D3D864-46EF-6343-9E3F-F7990361D3AA}">
            <xm:f>J28=VLOOKUP(I28,'Liste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J28</xm:sqref>
        </x14:conditionalFormatting>
        <x14:conditionalFormatting xmlns:xm="http://schemas.microsoft.com/office/excel/2006/main">
          <x14:cfRule type="expression" priority="302" id="{8D52B80F-2C0C-F747-AFC5-3EEB3A070BBC}">
            <xm:f>J29=VLOOKUP(I29,'Liste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301" id="{616AD98A-E650-114E-BD50-6B1C1CB56761}">
            <xm:f>J30=VLOOKUP(I30,'Liste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J30</xm:sqref>
        </x14:conditionalFormatting>
        <x14:conditionalFormatting xmlns:xm="http://schemas.microsoft.com/office/excel/2006/main">
          <x14:cfRule type="expression" priority="300" id="{707B3B81-ACE3-444E-B9B4-C49B3E938E32}">
            <xm:f>J31=VLOOKUP(I31,'Liste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J31</xm:sqref>
        </x14:conditionalFormatting>
        <x14:conditionalFormatting xmlns:xm="http://schemas.microsoft.com/office/excel/2006/main">
          <x14:cfRule type="expression" priority="298" id="{FF222E1D-0D38-2946-8217-5923153F025C}">
            <xm:f>B2=VLOOKUP(A2,'Liste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B2:B31</xm:sqref>
        </x14:conditionalFormatting>
        <x14:conditionalFormatting xmlns:xm="http://schemas.microsoft.com/office/excel/2006/main">
          <x14:cfRule type="expression" priority="297" id="{2BFD2831-4AFE-BE49-8351-E0625BC116E9}">
            <xm:f>B3=VLOOKUP(A3,'Liste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expression" priority="296" id="{66D655F7-893B-3B42-81DF-D9249B59E601}">
            <xm:f>B4=VLOOKUP(A4,'Liste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</xm:sqref>
        </x14:conditionalFormatting>
        <x14:conditionalFormatting xmlns:xm="http://schemas.microsoft.com/office/excel/2006/main">
          <x14:cfRule type="expression" priority="295" id="{880E3E8A-0CEC-3147-BFF5-42623BAA9624}">
            <xm:f>B5=VLOOKUP(A5,'Liste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</xm:sqref>
        </x14:conditionalFormatting>
        <x14:conditionalFormatting xmlns:xm="http://schemas.microsoft.com/office/excel/2006/main">
          <x14:cfRule type="expression" priority="294" id="{6AD2D9E3-A39E-1E40-A0A1-5FE8F2A87C6D}">
            <xm:f>B6=VLOOKUP(A6,'Liste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expression" priority="293" id="{36108200-48DA-6444-8362-22E95C614144}">
            <xm:f>B7=VLOOKUP(A7,'Liste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B7</xm:sqref>
        </x14:conditionalFormatting>
        <x14:conditionalFormatting xmlns:xm="http://schemas.microsoft.com/office/excel/2006/main">
          <x14:cfRule type="expression" priority="292" id="{C7A2CE28-1B42-6644-8D62-EA1B81AFD71D}">
            <xm:f>B8=VLOOKUP(A8,'Liste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291" id="{C5B6580C-0DF0-654C-BBF2-C6B5C6DFB9B9}">
            <xm:f>B9=VLOOKUP(A9,'Liste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290" id="{C4A28433-B99C-BA40-BD4C-934C88276121}">
            <xm:f>B10=VLOOKUP(A10,'Liste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289" id="{2A82505A-4BA1-FE4D-B6D7-F23427A55AA0}">
            <xm:f>B11=VLOOKUP(A11,'Liste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B11</xm:sqref>
        </x14:conditionalFormatting>
        <x14:conditionalFormatting xmlns:xm="http://schemas.microsoft.com/office/excel/2006/main">
          <x14:cfRule type="expression" priority="288" id="{C1787745-E95D-814A-867A-E6493BA58DBD}">
            <xm:f>B12=VLOOKUP(A12,'Liste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expression" priority="287" id="{8FB0288B-3301-BB48-A9C0-CF841E4FDE94}">
            <xm:f>B13=VLOOKUP(A13,'Liste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286" id="{FF11EC73-AB41-7B4B-A472-06EFE1D9AEC0}">
            <xm:f>B14=VLOOKUP(A14,'Liste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285" id="{FDEFFA4F-1EB3-5340-AF1F-E6D29295CC38}">
            <xm:f>B15=VLOOKUP(A15,'Liste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B15</xm:sqref>
        </x14:conditionalFormatting>
        <x14:conditionalFormatting xmlns:xm="http://schemas.microsoft.com/office/excel/2006/main">
          <x14:cfRule type="expression" priority="284" id="{4DC41BFB-0A22-EA48-AF31-7315BD9E8C45}">
            <xm:f>B16=VLOOKUP(A16,'Liste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283" id="{12C0E9D4-6ABD-A749-8B26-4241C2A49EB3}">
            <xm:f>B17=VLOOKUP(A17,'Liste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B17</xm:sqref>
        </x14:conditionalFormatting>
        <x14:conditionalFormatting xmlns:xm="http://schemas.microsoft.com/office/excel/2006/main">
          <x14:cfRule type="expression" priority="282" id="{66324D98-0991-F44D-A8BC-9D51C0AC8E1C}">
            <xm:f>B18=VLOOKUP(A18,'Liste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B18</xm:sqref>
        </x14:conditionalFormatting>
        <x14:conditionalFormatting xmlns:xm="http://schemas.microsoft.com/office/excel/2006/main">
          <x14:cfRule type="expression" priority="281" id="{911926F8-09D7-4D4E-AFED-AAEE047E6AD6}">
            <xm:f>B19=VLOOKUP(A19,'Liste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280" id="{9166CEB9-AA7C-FC48-92E3-CD91DC93A7E4}">
            <xm:f>B20=VLOOKUP(A20,'Liste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279" id="{90C52B91-9FBD-8045-8639-DF8106AA2655}">
            <xm:f>B21=VLOOKUP(A21,'Liste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B21</xm:sqref>
        </x14:conditionalFormatting>
        <x14:conditionalFormatting xmlns:xm="http://schemas.microsoft.com/office/excel/2006/main">
          <x14:cfRule type="expression" priority="278" id="{83B53EFC-6C72-F44A-AB12-72A15C281D36}">
            <xm:f>B22=VLOOKUP(A22,'Liste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277" id="{0C06B802-8067-1943-BBFE-7B396DBCCC7E}">
            <xm:f>B23=VLOOKUP(A23,'Liste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276" id="{27074F52-320A-1F41-AD8E-5B9C5264FA6C}">
            <xm:f>B24=VLOOKUP(A24,'Liste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B24</xm:sqref>
        </x14:conditionalFormatting>
        <x14:conditionalFormatting xmlns:xm="http://schemas.microsoft.com/office/excel/2006/main">
          <x14:cfRule type="expression" priority="275" id="{C98B4138-6E8C-404F-ACD6-FC9CD5AB2725}">
            <xm:f>B25=VLOOKUP(A25,'Liste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B25</xm:sqref>
        </x14:conditionalFormatting>
        <x14:conditionalFormatting xmlns:xm="http://schemas.microsoft.com/office/excel/2006/main">
          <x14:cfRule type="expression" priority="274" id="{9D4D44D0-E080-F645-ABB3-7DE8B1F20FDB}">
            <xm:f>B26=VLOOKUP(A26,'Liste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B26</xm:sqref>
        </x14:conditionalFormatting>
        <x14:conditionalFormatting xmlns:xm="http://schemas.microsoft.com/office/excel/2006/main">
          <x14:cfRule type="expression" priority="273" id="{0CED6959-38DB-C94C-B808-AC8CB6B4206C}">
            <xm:f>B27=VLOOKUP(A27,'Liste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B27</xm:sqref>
        </x14:conditionalFormatting>
        <x14:conditionalFormatting xmlns:xm="http://schemas.microsoft.com/office/excel/2006/main">
          <x14:cfRule type="expression" priority="272" id="{5227ED1B-FB33-BE42-9702-17C31284C008}">
            <xm:f>B28=VLOOKUP(A28,'Liste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B28</xm:sqref>
        </x14:conditionalFormatting>
        <x14:conditionalFormatting xmlns:xm="http://schemas.microsoft.com/office/excel/2006/main">
          <x14:cfRule type="expression" priority="271" id="{4602E32A-D971-2B4B-BA37-67E88F867B5F}">
            <xm:f>B29=VLOOKUP(A29,'Liste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B29</xm:sqref>
        </x14:conditionalFormatting>
        <x14:conditionalFormatting xmlns:xm="http://schemas.microsoft.com/office/excel/2006/main">
          <x14:cfRule type="expression" priority="270" id="{AFFD4844-98B9-C048-AFFB-254A84A46AA9}">
            <xm:f>B30=VLOOKUP(A30,'Liste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expression" priority="269" id="{DDF28F20-2F58-E844-8B27-A9E658EFA939}">
            <xm:f>B31=VLOOKUP(A31,'Liste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B31</xm:sqref>
        </x14:conditionalFormatting>
        <x14:conditionalFormatting xmlns:xm="http://schemas.microsoft.com/office/excel/2006/main">
          <x14:cfRule type="expression" priority="267" id="{137197F7-091B-C14A-86A8-F3CAE61D5330}">
            <xm:f>L2=VLOOKUP(K2,'Liste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L2:L31</xm:sqref>
        </x14:conditionalFormatting>
        <x14:conditionalFormatting xmlns:xm="http://schemas.microsoft.com/office/excel/2006/main">
          <x14:cfRule type="expression" priority="266" id="{FCB648D8-3CCB-6547-8B04-F0BB128661DF}">
            <xm:f>L3=VLOOKUP(K3,'Liste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L3</xm:sqref>
        </x14:conditionalFormatting>
        <x14:conditionalFormatting xmlns:xm="http://schemas.microsoft.com/office/excel/2006/main">
          <x14:cfRule type="expression" priority="265" id="{7078B216-CC13-F348-B2D3-6885D6D78BB9}">
            <xm:f>L4=VLOOKUP(K4,'Liste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L4</xm:sqref>
        </x14:conditionalFormatting>
        <x14:conditionalFormatting xmlns:xm="http://schemas.microsoft.com/office/excel/2006/main">
          <x14:cfRule type="expression" priority="264" id="{63588D34-2349-E24E-A194-5C5DC750EED5}">
            <xm:f>L5=VLOOKUP(K5,'Liste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L5</xm:sqref>
        </x14:conditionalFormatting>
        <x14:conditionalFormatting xmlns:xm="http://schemas.microsoft.com/office/excel/2006/main">
          <x14:cfRule type="expression" priority="263" id="{DB0E6B09-B67F-9A44-8440-60D612F22A8D}">
            <xm:f>L6=VLOOKUP(K6,'Liste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L6</xm:sqref>
        </x14:conditionalFormatting>
        <x14:conditionalFormatting xmlns:xm="http://schemas.microsoft.com/office/excel/2006/main">
          <x14:cfRule type="expression" priority="262" id="{8BCF2CDD-557E-4146-85DF-98F590286044}">
            <xm:f>L7=VLOOKUP(K7,'Liste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L7</xm:sqref>
        </x14:conditionalFormatting>
        <x14:conditionalFormatting xmlns:xm="http://schemas.microsoft.com/office/excel/2006/main">
          <x14:cfRule type="expression" priority="261" id="{23FB5D10-8A94-CA4D-A572-DDFF30B2A5FF}">
            <xm:f>L8=VLOOKUP(K8,'Liste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260" id="{E01EF115-3C65-EE48-992D-CEFB781CEEBA}">
            <xm:f>L9=VLOOKUP(K9,'Liste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L9</xm:sqref>
        </x14:conditionalFormatting>
        <x14:conditionalFormatting xmlns:xm="http://schemas.microsoft.com/office/excel/2006/main">
          <x14:cfRule type="expression" priority="259" id="{3D64E855-9811-0941-864C-A730118BEB19}">
            <xm:f>L10=VLOOKUP(K10,'Liste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L10</xm:sqref>
        </x14:conditionalFormatting>
        <x14:conditionalFormatting xmlns:xm="http://schemas.microsoft.com/office/excel/2006/main">
          <x14:cfRule type="expression" priority="258" id="{30A3630A-A239-DA48-8A07-81031F8D9C8A}">
            <xm:f>L11=VLOOKUP(K11,'Liste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L11</xm:sqref>
        </x14:conditionalFormatting>
        <x14:conditionalFormatting xmlns:xm="http://schemas.microsoft.com/office/excel/2006/main">
          <x14:cfRule type="expression" priority="257" id="{6E4EF734-8F68-214C-9C15-87002383084A}">
            <xm:f>L12=VLOOKUP(K12,'Liste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L12</xm:sqref>
        </x14:conditionalFormatting>
        <x14:conditionalFormatting xmlns:xm="http://schemas.microsoft.com/office/excel/2006/main">
          <x14:cfRule type="expression" priority="256" id="{6395E1E9-39AE-0843-93D2-0359F044E572}">
            <xm:f>L13=VLOOKUP(K13,'Liste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255" id="{0CBF7DB6-5D24-D94A-ABA0-5153CB2F5EF8}">
            <xm:f>L14=VLOOKUP(K14,'Liste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254" id="{6DEC9644-174D-4F44-8E9D-25CBD2D448B2}">
            <xm:f>L15=VLOOKUP(K15,'Liste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L15</xm:sqref>
        </x14:conditionalFormatting>
        <x14:conditionalFormatting xmlns:xm="http://schemas.microsoft.com/office/excel/2006/main">
          <x14:cfRule type="expression" priority="253" id="{DA9A6D6B-7010-E341-A22B-70B456EF7184}">
            <xm:f>L16=VLOOKUP(K16,'Liste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L16</xm:sqref>
        </x14:conditionalFormatting>
        <x14:conditionalFormatting xmlns:xm="http://schemas.microsoft.com/office/excel/2006/main">
          <x14:cfRule type="expression" priority="252" id="{AB4707EB-0D2B-644C-93EA-45B65A192CFD}">
            <xm:f>L17=VLOOKUP(K17,'Liste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L17</xm:sqref>
        </x14:conditionalFormatting>
        <x14:conditionalFormatting xmlns:xm="http://schemas.microsoft.com/office/excel/2006/main">
          <x14:cfRule type="expression" priority="251" id="{FFC6A7CC-CBA9-B144-923A-1277AC9CA67D}">
            <xm:f>L18=VLOOKUP(K18,'Liste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250" id="{78124A99-AE71-9746-893E-C5210CEBD858}">
            <xm:f>L19=VLOOKUP(K19,'Liste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249" id="{F704612A-5FEC-BF42-9E01-E6A2868E0137}">
            <xm:f>L20=VLOOKUP(K20,'Liste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L20</xm:sqref>
        </x14:conditionalFormatting>
        <x14:conditionalFormatting xmlns:xm="http://schemas.microsoft.com/office/excel/2006/main">
          <x14:cfRule type="expression" priority="248" id="{E87F078A-5C0B-2D44-864E-E7E8D5AA244E}">
            <xm:f>L21=VLOOKUP(K21,'Liste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L21</xm:sqref>
        </x14:conditionalFormatting>
        <x14:conditionalFormatting xmlns:xm="http://schemas.microsoft.com/office/excel/2006/main">
          <x14:cfRule type="expression" priority="247" id="{3DF23BB4-9012-C648-82F7-0DD1368E0B05}">
            <xm:f>L22=VLOOKUP(K22,'Liste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L22</xm:sqref>
        </x14:conditionalFormatting>
        <x14:conditionalFormatting xmlns:xm="http://schemas.microsoft.com/office/excel/2006/main">
          <x14:cfRule type="expression" priority="246" id="{B0DC565E-7A91-524D-BF14-183FA6548375}">
            <xm:f>L23=VLOOKUP(K23,'Liste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L23</xm:sqref>
        </x14:conditionalFormatting>
        <x14:conditionalFormatting xmlns:xm="http://schemas.microsoft.com/office/excel/2006/main">
          <x14:cfRule type="expression" priority="245" id="{FE12C277-93E5-A74F-B144-7C2B131B21F5}">
            <xm:f>L24=VLOOKUP(K24,'Liste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L24</xm:sqref>
        </x14:conditionalFormatting>
        <x14:conditionalFormatting xmlns:xm="http://schemas.microsoft.com/office/excel/2006/main">
          <x14:cfRule type="expression" priority="244" id="{8C36A794-2440-3741-A294-6855426B4E6A}">
            <xm:f>L25=VLOOKUP(K25,'Liste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L25</xm:sqref>
        </x14:conditionalFormatting>
        <x14:conditionalFormatting xmlns:xm="http://schemas.microsoft.com/office/excel/2006/main">
          <x14:cfRule type="expression" priority="243" id="{943A31AA-4D8D-A341-8D83-436C09E168E0}">
            <xm:f>L26=VLOOKUP(K26,'Liste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L26</xm:sqref>
        </x14:conditionalFormatting>
        <x14:conditionalFormatting xmlns:xm="http://schemas.microsoft.com/office/excel/2006/main">
          <x14:cfRule type="expression" priority="242" id="{436A5105-6A3D-BD42-A7EB-3076D70937E8}">
            <xm:f>L27=VLOOKUP(K27,'Liste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L27</xm:sqref>
        </x14:conditionalFormatting>
        <x14:conditionalFormatting xmlns:xm="http://schemas.microsoft.com/office/excel/2006/main">
          <x14:cfRule type="expression" priority="241" id="{66B2FD60-B43C-A448-8DEA-DC46AC5D8669}">
            <xm:f>L28=VLOOKUP(K28,'Liste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L28</xm:sqref>
        </x14:conditionalFormatting>
        <x14:conditionalFormatting xmlns:xm="http://schemas.microsoft.com/office/excel/2006/main">
          <x14:cfRule type="expression" priority="240" id="{6C85AF71-4A67-8B43-9D79-D0C28EE7EB12}">
            <xm:f>L29=VLOOKUP(K29,'Liste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239" id="{9187FE61-9737-CD43-A004-2987748639A7}">
            <xm:f>L30=VLOOKUP(K30,'Liste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L30</xm:sqref>
        </x14:conditionalFormatting>
        <x14:conditionalFormatting xmlns:xm="http://schemas.microsoft.com/office/excel/2006/main">
          <x14:cfRule type="expression" priority="238" id="{80D4BF45-84FE-B341-9F35-F58A9D202002}">
            <xm:f>L31=VLOOKUP(K31,'Liste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L31</xm:sqref>
        </x14:conditionalFormatting>
        <x14:conditionalFormatting xmlns:xm="http://schemas.microsoft.com/office/excel/2006/main">
          <x14:cfRule type="expression" priority="236" id="{5246DDC4-12D8-6D4F-B262-49E1D42B08EF}">
            <xm:f>D34=VLOOKUP(C34,'Liste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D34:D63</xm:sqref>
        </x14:conditionalFormatting>
        <x14:conditionalFormatting xmlns:xm="http://schemas.microsoft.com/office/excel/2006/main">
          <x14:cfRule type="expression" priority="235" id="{259580AA-AFC9-2348-B2FD-31165580A32A}">
            <xm:f>D35=VLOOKUP(C35,'Liste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D35</xm:sqref>
        </x14:conditionalFormatting>
        <x14:conditionalFormatting xmlns:xm="http://schemas.microsoft.com/office/excel/2006/main">
          <x14:cfRule type="expression" priority="234" id="{2BBA6D84-1D9A-1A49-BA3D-EA052CF82130}">
            <xm:f>D36=VLOOKUP(C36,'Liste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D36</xm:sqref>
        </x14:conditionalFormatting>
        <x14:conditionalFormatting xmlns:xm="http://schemas.microsoft.com/office/excel/2006/main">
          <x14:cfRule type="expression" priority="233" id="{909628C8-5562-634D-8D15-F10BD5960DB7}">
            <xm:f>D37=VLOOKUP(C37,'Liste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D37</xm:sqref>
        </x14:conditionalFormatting>
        <x14:conditionalFormatting xmlns:xm="http://schemas.microsoft.com/office/excel/2006/main">
          <x14:cfRule type="expression" priority="232" id="{A28813A1-6A1B-9343-A385-9E6557BF15F5}">
            <xm:f>D38=VLOOKUP(C38,'Liste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expression" priority="231" id="{239EBB6D-D85F-B843-B038-FDB8E2CD8074}">
            <xm:f>D39=VLOOKUP(C39,'Liste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expression" priority="230" id="{1A13D079-E064-5348-AB36-8145D8CDF76B}">
            <xm:f>D40=VLOOKUP(C40,'Liste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D40</xm:sqref>
        </x14:conditionalFormatting>
        <x14:conditionalFormatting xmlns:xm="http://schemas.microsoft.com/office/excel/2006/main">
          <x14:cfRule type="expression" priority="229" id="{12206C3C-648A-1F40-8DAB-74787933839F}">
            <xm:f>D41=VLOOKUP(C41,'Liste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D41</xm:sqref>
        </x14:conditionalFormatting>
        <x14:conditionalFormatting xmlns:xm="http://schemas.microsoft.com/office/excel/2006/main">
          <x14:cfRule type="expression" priority="228" id="{9DAB9E3F-CFAB-DB43-A790-618565DEF3D2}">
            <xm:f>D42=VLOOKUP(C42,'Liste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D42</xm:sqref>
        </x14:conditionalFormatting>
        <x14:conditionalFormatting xmlns:xm="http://schemas.microsoft.com/office/excel/2006/main">
          <x14:cfRule type="expression" priority="227" id="{34D29C2D-5491-234C-90BE-EED7C39F9375}">
            <xm:f>D43=VLOOKUP(C43,'Liste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D43</xm:sqref>
        </x14:conditionalFormatting>
        <x14:conditionalFormatting xmlns:xm="http://schemas.microsoft.com/office/excel/2006/main">
          <x14:cfRule type="expression" priority="226" id="{23ED1ABA-096F-0140-9FF7-13A6A6800518}">
            <xm:f>D44=VLOOKUP(C44,'Liste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D44</xm:sqref>
        </x14:conditionalFormatting>
        <x14:conditionalFormatting xmlns:xm="http://schemas.microsoft.com/office/excel/2006/main">
          <x14:cfRule type="expression" priority="225" id="{D9ECEF38-8397-5842-ADEB-7C7BF3548D8C}">
            <xm:f>D45=VLOOKUP(C45,'Liste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D45</xm:sqref>
        </x14:conditionalFormatting>
        <x14:conditionalFormatting xmlns:xm="http://schemas.microsoft.com/office/excel/2006/main">
          <x14:cfRule type="expression" priority="224" id="{6C3C13CD-D2A9-DE4C-B83C-BE99AFB1A9EF}">
            <xm:f>D46=VLOOKUP(C46,'Liste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D46</xm:sqref>
        </x14:conditionalFormatting>
        <x14:conditionalFormatting xmlns:xm="http://schemas.microsoft.com/office/excel/2006/main">
          <x14:cfRule type="expression" priority="223" id="{731E65A1-57AA-5C48-A1E4-A7F9AEF38F08}">
            <xm:f>D47=VLOOKUP(C47,'Liste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D47</xm:sqref>
        </x14:conditionalFormatting>
        <x14:conditionalFormatting xmlns:xm="http://schemas.microsoft.com/office/excel/2006/main">
          <x14:cfRule type="expression" priority="222" id="{07994C16-EB7A-AE4E-988D-708448078D8F}">
            <xm:f>D48=VLOOKUP(C48,'Liste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D48</xm:sqref>
        </x14:conditionalFormatting>
        <x14:conditionalFormatting xmlns:xm="http://schemas.microsoft.com/office/excel/2006/main">
          <x14:cfRule type="expression" priority="221" id="{7F981417-988B-D54D-B095-DA583F5C00FC}">
            <xm:f>D49=VLOOKUP(C49,'Liste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D49</xm:sqref>
        </x14:conditionalFormatting>
        <x14:conditionalFormatting xmlns:xm="http://schemas.microsoft.com/office/excel/2006/main">
          <x14:cfRule type="expression" priority="220" id="{7DD3567D-F466-AA4D-8DC2-5C1063694A1A}">
            <xm:f>D50=VLOOKUP(C50,'Liste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D50</xm:sqref>
        </x14:conditionalFormatting>
        <x14:conditionalFormatting xmlns:xm="http://schemas.microsoft.com/office/excel/2006/main">
          <x14:cfRule type="expression" priority="219" id="{7B039070-A229-EA47-A43E-DD132B8C0BE2}">
            <xm:f>D51=VLOOKUP(C51,'Liste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D51</xm:sqref>
        </x14:conditionalFormatting>
        <x14:conditionalFormatting xmlns:xm="http://schemas.microsoft.com/office/excel/2006/main">
          <x14:cfRule type="expression" priority="218" id="{195A180E-7897-CB44-AA07-8B53135D9CB4}">
            <xm:f>D52=VLOOKUP(C52,'Liste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D52</xm:sqref>
        </x14:conditionalFormatting>
        <x14:conditionalFormatting xmlns:xm="http://schemas.microsoft.com/office/excel/2006/main">
          <x14:cfRule type="expression" priority="217" id="{8E2B5190-CC3E-B744-94D2-E951537AEFA4}">
            <xm:f>D53=VLOOKUP(C53,'Liste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D53</xm:sqref>
        </x14:conditionalFormatting>
        <x14:conditionalFormatting xmlns:xm="http://schemas.microsoft.com/office/excel/2006/main">
          <x14:cfRule type="expression" priority="216" id="{12637E27-CFA1-3140-BDF8-48091AF7439A}">
            <xm:f>D54=VLOOKUP(C54,'Liste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D54</xm:sqref>
        </x14:conditionalFormatting>
        <x14:conditionalFormatting xmlns:xm="http://schemas.microsoft.com/office/excel/2006/main">
          <x14:cfRule type="expression" priority="215" id="{243C4E7D-B372-EA4C-B0F0-220E4AEF648D}">
            <xm:f>D55=VLOOKUP(C55,'Liste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D55</xm:sqref>
        </x14:conditionalFormatting>
        <x14:conditionalFormatting xmlns:xm="http://schemas.microsoft.com/office/excel/2006/main">
          <x14:cfRule type="expression" priority="214" id="{1400B990-7F6D-524E-A045-A77D9892394E}">
            <xm:f>D56=VLOOKUP(C56,'Liste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D56</xm:sqref>
        </x14:conditionalFormatting>
        <x14:conditionalFormatting xmlns:xm="http://schemas.microsoft.com/office/excel/2006/main">
          <x14:cfRule type="expression" priority="213" id="{179AE2CA-A2EF-8146-B8F3-78515B35BBF3}">
            <xm:f>D57=VLOOKUP(C57,'Liste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D57</xm:sqref>
        </x14:conditionalFormatting>
        <x14:conditionalFormatting xmlns:xm="http://schemas.microsoft.com/office/excel/2006/main">
          <x14:cfRule type="expression" priority="212" id="{C0E320E2-E530-0E40-8420-BC838CE1044C}">
            <xm:f>D58=VLOOKUP(C58,'Liste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D58</xm:sqref>
        </x14:conditionalFormatting>
        <x14:conditionalFormatting xmlns:xm="http://schemas.microsoft.com/office/excel/2006/main">
          <x14:cfRule type="expression" priority="211" id="{47EC98EA-E6A0-9246-88FE-6E44E17E1976}">
            <xm:f>D59=VLOOKUP(C59,'Liste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D59</xm:sqref>
        </x14:conditionalFormatting>
        <x14:conditionalFormatting xmlns:xm="http://schemas.microsoft.com/office/excel/2006/main">
          <x14:cfRule type="expression" priority="210" id="{90C41BD6-2BD4-1E47-A981-37761B3FDD58}">
            <xm:f>D60=VLOOKUP(C60,'Liste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D60</xm:sqref>
        </x14:conditionalFormatting>
        <x14:conditionalFormatting xmlns:xm="http://schemas.microsoft.com/office/excel/2006/main">
          <x14:cfRule type="expression" priority="209" id="{46DB02C1-121B-1C4E-A249-922054DAA52B}">
            <xm:f>D61=VLOOKUP(C61,'Liste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D61</xm:sqref>
        </x14:conditionalFormatting>
        <x14:conditionalFormatting xmlns:xm="http://schemas.microsoft.com/office/excel/2006/main">
          <x14:cfRule type="expression" priority="208" id="{4F146294-C3DD-B343-B6D0-349E94256791}">
            <xm:f>D62=VLOOKUP(C62,'Liste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D62</xm:sqref>
        </x14:conditionalFormatting>
        <x14:conditionalFormatting xmlns:xm="http://schemas.microsoft.com/office/excel/2006/main">
          <x14:cfRule type="expression" priority="207" id="{3C4F7DE1-BCDC-734D-9A7D-529A765EE552}">
            <xm:f>D63=VLOOKUP(C63,'Liste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D63</xm:sqref>
        </x14:conditionalFormatting>
        <x14:conditionalFormatting xmlns:xm="http://schemas.microsoft.com/office/excel/2006/main">
          <x14:cfRule type="expression" priority="205" id="{DF22CE74-1AEF-D046-BECA-83085B83DEDE}">
            <xm:f>F34=VLOOKUP(E34,'Liste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F34:F63</xm:sqref>
        </x14:conditionalFormatting>
        <x14:conditionalFormatting xmlns:xm="http://schemas.microsoft.com/office/excel/2006/main">
          <x14:cfRule type="expression" priority="204" id="{107B48F9-8501-4C42-918C-24FA78CD5532}">
            <xm:f>F35=VLOOKUP(E35,'Liste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expression" priority="203" id="{F30EBA99-692D-424F-BF48-4C8C8EC7E446}">
            <xm:f>F36=VLOOKUP(E36,'Liste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F36</xm:sqref>
        </x14:conditionalFormatting>
        <x14:conditionalFormatting xmlns:xm="http://schemas.microsoft.com/office/excel/2006/main">
          <x14:cfRule type="expression" priority="202" id="{DB08B13F-BFB3-5B46-A722-3750F74294B2}">
            <xm:f>F37=VLOOKUP(E37,'Liste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F37</xm:sqref>
        </x14:conditionalFormatting>
        <x14:conditionalFormatting xmlns:xm="http://schemas.microsoft.com/office/excel/2006/main">
          <x14:cfRule type="expression" priority="201" id="{575F7BFD-EDE2-B44B-9A62-E1B16C7FF315}">
            <xm:f>F38=VLOOKUP(E38,'Liste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F38</xm:sqref>
        </x14:conditionalFormatting>
        <x14:conditionalFormatting xmlns:xm="http://schemas.microsoft.com/office/excel/2006/main">
          <x14:cfRule type="expression" priority="200" id="{F13F27DF-9CD5-8C49-A209-1BBDAEA3D5D4}">
            <xm:f>F39=VLOOKUP(E39,'Liste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F39</xm:sqref>
        </x14:conditionalFormatting>
        <x14:conditionalFormatting xmlns:xm="http://schemas.microsoft.com/office/excel/2006/main">
          <x14:cfRule type="expression" priority="199" id="{B154B7BD-76D8-9F41-9D05-16D2AD9A3DB3}">
            <xm:f>F40=VLOOKUP(E40,'Liste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F40</xm:sqref>
        </x14:conditionalFormatting>
        <x14:conditionalFormatting xmlns:xm="http://schemas.microsoft.com/office/excel/2006/main">
          <x14:cfRule type="expression" priority="198" id="{23D06911-D810-8040-B6AA-4C7D2152F01C}">
            <xm:f>F41=VLOOKUP(E41,'Liste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F41</xm:sqref>
        </x14:conditionalFormatting>
        <x14:conditionalFormatting xmlns:xm="http://schemas.microsoft.com/office/excel/2006/main">
          <x14:cfRule type="expression" priority="197" id="{0536C3B6-8AAE-704C-A59A-EE25026E1248}">
            <xm:f>F42=VLOOKUP(E42,'Liste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F42</xm:sqref>
        </x14:conditionalFormatting>
        <x14:conditionalFormatting xmlns:xm="http://schemas.microsoft.com/office/excel/2006/main">
          <x14:cfRule type="expression" priority="196" id="{A01A8423-D284-7644-B414-C1730D56938E}">
            <xm:f>F43=VLOOKUP(E43,'Liste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F43</xm:sqref>
        </x14:conditionalFormatting>
        <x14:conditionalFormatting xmlns:xm="http://schemas.microsoft.com/office/excel/2006/main">
          <x14:cfRule type="expression" priority="195" id="{723FD204-C3B1-9D43-A4B8-FB8053ABECE9}">
            <xm:f>F44=VLOOKUP(E44,'Liste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F44</xm:sqref>
        </x14:conditionalFormatting>
        <x14:conditionalFormatting xmlns:xm="http://schemas.microsoft.com/office/excel/2006/main">
          <x14:cfRule type="expression" priority="194" id="{E69D8939-2856-7046-8811-A51A8721C30F}">
            <xm:f>F45=VLOOKUP(E45,'Liste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F45</xm:sqref>
        </x14:conditionalFormatting>
        <x14:conditionalFormatting xmlns:xm="http://schemas.microsoft.com/office/excel/2006/main">
          <x14:cfRule type="expression" priority="193" id="{7618A277-65B5-5E46-A96B-D1A2D9D5F73F}">
            <xm:f>F46=VLOOKUP(E46,'Liste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F46</xm:sqref>
        </x14:conditionalFormatting>
        <x14:conditionalFormatting xmlns:xm="http://schemas.microsoft.com/office/excel/2006/main">
          <x14:cfRule type="expression" priority="192" id="{AE2B4DB3-9B7D-AF42-A306-4C66A70A1EE4}">
            <xm:f>F47=VLOOKUP(E47,'Liste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F47</xm:sqref>
        </x14:conditionalFormatting>
        <x14:conditionalFormatting xmlns:xm="http://schemas.microsoft.com/office/excel/2006/main">
          <x14:cfRule type="expression" priority="191" id="{EA5723A6-6C0E-4C44-A200-EC1F5842536B}">
            <xm:f>F48=VLOOKUP(E48,'Liste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F48</xm:sqref>
        </x14:conditionalFormatting>
        <x14:conditionalFormatting xmlns:xm="http://schemas.microsoft.com/office/excel/2006/main">
          <x14:cfRule type="expression" priority="190" id="{1EFBE92A-BB7F-D040-B81A-B40EFF94674B}">
            <xm:f>F49=VLOOKUP(E49,'Liste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F49</xm:sqref>
        </x14:conditionalFormatting>
        <x14:conditionalFormatting xmlns:xm="http://schemas.microsoft.com/office/excel/2006/main">
          <x14:cfRule type="expression" priority="189" id="{DE03548D-A315-8644-A4F1-A9285D0E0DDE}">
            <xm:f>F50=VLOOKUP(E50,'Liste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F50</xm:sqref>
        </x14:conditionalFormatting>
        <x14:conditionalFormatting xmlns:xm="http://schemas.microsoft.com/office/excel/2006/main">
          <x14:cfRule type="expression" priority="188" id="{0A0636E8-00BE-B64D-ABD2-12249EF792D5}">
            <xm:f>F51=VLOOKUP(E51,'Liste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F51</xm:sqref>
        </x14:conditionalFormatting>
        <x14:conditionalFormatting xmlns:xm="http://schemas.microsoft.com/office/excel/2006/main">
          <x14:cfRule type="expression" priority="187" id="{9CBBBD2F-0501-6745-8DC5-745A583C601D}">
            <xm:f>F52=VLOOKUP(E52,'Liste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F52</xm:sqref>
        </x14:conditionalFormatting>
        <x14:conditionalFormatting xmlns:xm="http://schemas.microsoft.com/office/excel/2006/main">
          <x14:cfRule type="expression" priority="186" id="{0305C758-301E-1B44-8FFF-5E88FDE66859}">
            <xm:f>F53=VLOOKUP(E53,'Liste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F53</xm:sqref>
        </x14:conditionalFormatting>
        <x14:conditionalFormatting xmlns:xm="http://schemas.microsoft.com/office/excel/2006/main">
          <x14:cfRule type="expression" priority="185" id="{B6F8260B-D2AE-AA49-9584-73CACA30B5A0}">
            <xm:f>F54=VLOOKUP(E54,'Liste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F54</xm:sqref>
        </x14:conditionalFormatting>
        <x14:conditionalFormatting xmlns:xm="http://schemas.microsoft.com/office/excel/2006/main">
          <x14:cfRule type="expression" priority="184" id="{15F42905-1B9E-134D-A875-A0C5F98DC800}">
            <xm:f>F55=VLOOKUP(E55,'Liste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F55</xm:sqref>
        </x14:conditionalFormatting>
        <x14:conditionalFormatting xmlns:xm="http://schemas.microsoft.com/office/excel/2006/main">
          <x14:cfRule type="expression" priority="183" id="{C27C0ED3-FE96-2A46-90B9-94A39EF0640F}">
            <xm:f>F56=VLOOKUP(E56,'Liste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F56</xm:sqref>
        </x14:conditionalFormatting>
        <x14:conditionalFormatting xmlns:xm="http://schemas.microsoft.com/office/excel/2006/main">
          <x14:cfRule type="expression" priority="182" id="{123A3ED0-3B0C-8749-A602-5E1BB0537195}">
            <xm:f>F57=VLOOKUP(E57,'Liste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F57</xm:sqref>
        </x14:conditionalFormatting>
        <x14:conditionalFormatting xmlns:xm="http://schemas.microsoft.com/office/excel/2006/main">
          <x14:cfRule type="expression" priority="181" id="{1AE34834-CD56-8C44-8688-027C80C63C81}">
            <xm:f>F58=VLOOKUP(E58,'Liste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F58</xm:sqref>
        </x14:conditionalFormatting>
        <x14:conditionalFormatting xmlns:xm="http://schemas.microsoft.com/office/excel/2006/main">
          <x14:cfRule type="expression" priority="180" id="{C9C3D19D-73A6-CB40-B8E7-B0DC13AD0BC5}">
            <xm:f>F59=VLOOKUP(E59,'Liste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F59</xm:sqref>
        </x14:conditionalFormatting>
        <x14:conditionalFormatting xmlns:xm="http://schemas.microsoft.com/office/excel/2006/main">
          <x14:cfRule type="expression" priority="179" id="{70BBE166-218F-C141-AA5C-05D567FF9912}">
            <xm:f>F60=VLOOKUP(E60,'Liste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F60</xm:sqref>
        </x14:conditionalFormatting>
        <x14:conditionalFormatting xmlns:xm="http://schemas.microsoft.com/office/excel/2006/main">
          <x14:cfRule type="expression" priority="178" id="{E32637F9-173D-084F-914B-9A11E3B0191C}">
            <xm:f>F61=VLOOKUP(E61,'Liste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F61</xm:sqref>
        </x14:conditionalFormatting>
        <x14:conditionalFormatting xmlns:xm="http://schemas.microsoft.com/office/excel/2006/main">
          <x14:cfRule type="expression" priority="177" id="{AA783815-B761-6649-B009-35657DA6EB7B}">
            <xm:f>F62=VLOOKUP(E62,'Liste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F62</xm:sqref>
        </x14:conditionalFormatting>
        <x14:conditionalFormatting xmlns:xm="http://schemas.microsoft.com/office/excel/2006/main">
          <x14:cfRule type="expression" priority="176" id="{74F74A37-7BE0-EE47-BF0A-68499FAB1727}">
            <xm:f>F63=VLOOKUP(E63,'Liste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F63</xm:sqref>
        </x14:conditionalFormatting>
        <x14:conditionalFormatting xmlns:xm="http://schemas.microsoft.com/office/excel/2006/main">
          <x14:cfRule type="expression" priority="174" id="{1F1DAE4C-528F-4C41-B425-3DD43917AB67}">
            <xm:f>H34=VLOOKUP(G34,'Liste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H34:H63</xm:sqref>
        </x14:conditionalFormatting>
        <x14:conditionalFormatting xmlns:xm="http://schemas.microsoft.com/office/excel/2006/main">
          <x14:cfRule type="expression" priority="173" id="{D5A2F9B3-2931-374C-BD3B-32F084EBF382}">
            <xm:f>H35=VLOOKUP(G35,'Liste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H35</xm:sqref>
        </x14:conditionalFormatting>
        <x14:conditionalFormatting xmlns:xm="http://schemas.microsoft.com/office/excel/2006/main">
          <x14:cfRule type="expression" priority="172" id="{C2603C36-2943-8B44-900C-3D9AC990771C}">
            <xm:f>H36=VLOOKUP(G36,'Liste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H36</xm:sqref>
        </x14:conditionalFormatting>
        <x14:conditionalFormatting xmlns:xm="http://schemas.microsoft.com/office/excel/2006/main">
          <x14:cfRule type="expression" priority="171" id="{18ECBE50-8E8B-5C4C-9AC5-4C6D1B3910C2}">
            <xm:f>H37=VLOOKUP(G37,'Liste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H37</xm:sqref>
        </x14:conditionalFormatting>
        <x14:conditionalFormatting xmlns:xm="http://schemas.microsoft.com/office/excel/2006/main">
          <x14:cfRule type="expression" priority="170" id="{D64BEA1D-6AB1-7A46-889C-225C58CD5472}">
            <xm:f>H38=VLOOKUP(G38,'Liste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169" id="{E52F51D0-BC54-1E43-81B3-FDF004AA540E}">
            <xm:f>H39=VLOOKUP(G39,'Liste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168" id="{F7D64E1B-DC40-2844-82CF-E8E58C794AD7}">
            <xm:f>H40=VLOOKUP(G40,'Liste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H40</xm:sqref>
        </x14:conditionalFormatting>
        <x14:conditionalFormatting xmlns:xm="http://schemas.microsoft.com/office/excel/2006/main">
          <x14:cfRule type="expression" priority="167" id="{D6DD3F5F-D0A0-EB4C-A984-CEE2ED94AD79}">
            <xm:f>H41=VLOOKUP(G41,'Liste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H41</xm:sqref>
        </x14:conditionalFormatting>
        <x14:conditionalFormatting xmlns:xm="http://schemas.microsoft.com/office/excel/2006/main">
          <x14:cfRule type="expression" priority="166" id="{32626102-36AA-0545-A57D-7F9748118EC8}">
            <xm:f>H42=VLOOKUP(G42,'Liste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H42</xm:sqref>
        </x14:conditionalFormatting>
        <x14:conditionalFormatting xmlns:xm="http://schemas.microsoft.com/office/excel/2006/main">
          <x14:cfRule type="expression" priority="165" id="{F9511E4A-CE46-1B41-817E-ABD5A4CD5D4A}">
            <xm:f>H43=VLOOKUP(G43,'Liste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H43</xm:sqref>
        </x14:conditionalFormatting>
        <x14:conditionalFormatting xmlns:xm="http://schemas.microsoft.com/office/excel/2006/main">
          <x14:cfRule type="expression" priority="164" id="{F1F10E03-0EC1-8F47-BA24-485A24CDB1D9}">
            <xm:f>H44=VLOOKUP(G44,'Liste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H44</xm:sqref>
        </x14:conditionalFormatting>
        <x14:conditionalFormatting xmlns:xm="http://schemas.microsoft.com/office/excel/2006/main">
          <x14:cfRule type="expression" priority="163" id="{D770193B-29D9-F844-9AEE-02C49FF7FA75}">
            <xm:f>H45=VLOOKUP(G45,'Liste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H45</xm:sqref>
        </x14:conditionalFormatting>
        <x14:conditionalFormatting xmlns:xm="http://schemas.microsoft.com/office/excel/2006/main">
          <x14:cfRule type="expression" priority="162" id="{11D596A3-32EF-3342-8915-DDA0BBD527E5}">
            <xm:f>H46=VLOOKUP(G46,'Liste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H46</xm:sqref>
        </x14:conditionalFormatting>
        <x14:conditionalFormatting xmlns:xm="http://schemas.microsoft.com/office/excel/2006/main">
          <x14:cfRule type="expression" priority="161" id="{41ED2ED6-97FB-8B40-83A8-BB89F0C14D74}">
            <xm:f>H47=VLOOKUP(G47,'Liste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H47</xm:sqref>
        </x14:conditionalFormatting>
        <x14:conditionalFormatting xmlns:xm="http://schemas.microsoft.com/office/excel/2006/main">
          <x14:cfRule type="expression" priority="160" id="{DF72B4BB-CC5E-C347-9CB1-98E0B1ED73CA}">
            <xm:f>H48=VLOOKUP(G48,'Liste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H48</xm:sqref>
        </x14:conditionalFormatting>
        <x14:conditionalFormatting xmlns:xm="http://schemas.microsoft.com/office/excel/2006/main">
          <x14:cfRule type="expression" priority="159" id="{D895B28B-6FE8-734A-B61D-D5C77EBAAAF2}">
            <xm:f>H49=VLOOKUP(G49,'Liste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H49</xm:sqref>
        </x14:conditionalFormatting>
        <x14:conditionalFormatting xmlns:xm="http://schemas.microsoft.com/office/excel/2006/main">
          <x14:cfRule type="expression" priority="158" id="{4C9C2D04-CB01-B644-8BA7-BE2B010EAE00}">
            <xm:f>H50=VLOOKUP(G50,'Liste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H50</xm:sqref>
        </x14:conditionalFormatting>
        <x14:conditionalFormatting xmlns:xm="http://schemas.microsoft.com/office/excel/2006/main">
          <x14:cfRule type="expression" priority="157" id="{F1474871-A97F-9A4F-BA5F-5852F13CCD5C}">
            <xm:f>H51=VLOOKUP(G51,'Liste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H51</xm:sqref>
        </x14:conditionalFormatting>
        <x14:conditionalFormatting xmlns:xm="http://schemas.microsoft.com/office/excel/2006/main">
          <x14:cfRule type="expression" priority="156" id="{E6618F4A-5AD1-5B40-A9D4-F69D4B16C1B6}">
            <xm:f>H52=VLOOKUP(G52,'Liste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H52</xm:sqref>
        </x14:conditionalFormatting>
        <x14:conditionalFormatting xmlns:xm="http://schemas.microsoft.com/office/excel/2006/main">
          <x14:cfRule type="expression" priority="155" id="{E7362883-BAC4-B647-A6FA-8E9245DB986D}">
            <xm:f>H53=VLOOKUP(G53,'Liste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H53</xm:sqref>
        </x14:conditionalFormatting>
        <x14:conditionalFormatting xmlns:xm="http://schemas.microsoft.com/office/excel/2006/main">
          <x14:cfRule type="expression" priority="154" id="{A9413D5C-331F-C84C-BF5E-DD44D90E8007}">
            <xm:f>H54=VLOOKUP(G54,'Liste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H54</xm:sqref>
        </x14:conditionalFormatting>
        <x14:conditionalFormatting xmlns:xm="http://schemas.microsoft.com/office/excel/2006/main">
          <x14:cfRule type="expression" priority="153" id="{536349F9-0E47-4545-BAF9-8A01909122CD}">
            <xm:f>H55=VLOOKUP(G55,'Liste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H55</xm:sqref>
        </x14:conditionalFormatting>
        <x14:conditionalFormatting xmlns:xm="http://schemas.microsoft.com/office/excel/2006/main">
          <x14:cfRule type="expression" priority="152" id="{607095FE-F258-FE4B-AB34-A2BD7F0F5FB4}">
            <xm:f>H56=VLOOKUP(G56,'Liste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H56</xm:sqref>
        </x14:conditionalFormatting>
        <x14:conditionalFormatting xmlns:xm="http://schemas.microsoft.com/office/excel/2006/main">
          <x14:cfRule type="expression" priority="151" id="{01C1B782-6280-8840-B84F-405B4399C842}">
            <xm:f>H57=VLOOKUP(G57,'Liste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H57</xm:sqref>
        </x14:conditionalFormatting>
        <x14:conditionalFormatting xmlns:xm="http://schemas.microsoft.com/office/excel/2006/main">
          <x14:cfRule type="expression" priority="150" id="{A50E27D0-34A9-D440-A706-78270B4E3C2F}">
            <xm:f>H58=VLOOKUP(G58,'Liste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H58</xm:sqref>
        </x14:conditionalFormatting>
        <x14:conditionalFormatting xmlns:xm="http://schemas.microsoft.com/office/excel/2006/main">
          <x14:cfRule type="expression" priority="149" id="{60139556-4006-1347-AD0D-E8349075F35B}">
            <xm:f>H59=VLOOKUP(G59,'Liste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H59</xm:sqref>
        </x14:conditionalFormatting>
        <x14:conditionalFormatting xmlns:xm="http://schemas.microsoft.com/office/excel/2006/main">
          <x14:cfRule type="expression" priority="148" id="{6A9A6729-0B36-BA43-8224-56E8AFBE9E94}">
            <xm:f>H60=VLOOKUP(G60,'Liste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H60</xm:sqref>
        </x14:conditionalFormatting>
        <x14:conditionalFormatting xmlns:xm="http://schemas.microsoft.com/office/excel/2006/main">
          <x14:cfRule type="expression" priority="147" id="{2204E034-D761-EF43-8490-A3376F4AAA4C}">
            <xm:f>H61=VLOOKUP(G61,'Liste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H61</xm:sqref>
        </x14:conditionalFormatting>
        <x14:conditionalFormatting xmlns:xm="http://schemas.microsoft.com/office/excel/2006/main">
          <x14:cfRule type="expression" priority="146" id="{C6185794-64BB-2B47-82B4-DAAEF19534E0}">
            <xm:f>H62=VLOOKUP(G62,'Liste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H62</xm:sqref>
        </x14:conditionalFormatting>
        <x14:conditionalFormatting xmlns:xm="http://schemas.microsoft.com/office/excel/2006/main">
          <x14:cfRule type="expression" priority="145" id="{3CED5544-0926-EC4A-84BE-7E08F0DD9903}">
            <xm:f>H63=VLOOKUP(G63,'Liste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H63</xm:sqref>
        </x14:conditionalFormatting>
        <x14:conditionalFormatting xmlns:xm="http://schemas.microsoft.com/office/excel/2006/main">
          <x14:cfRule type="expression" priority="143" id="{C03D90E6-7901-E14A-AB81-E114A4F6F98B}">
            <xm:f>J34=VLOOKUP(I34,'Liste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J34:J63</xm:sqref>
        </x14:conditionalFormatting>
        <x14:conditionalFormatting xmlns:xm="http://schemas.microsoft.com/office/excel/2006/main">
          <x14:cfRule type="expression" priority="142" id="{C1799C1D-2AF9-894B-A175-E7CE8099E9B1}">
            <xm:f>J35=VLOOKUP(I35,'Liste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J35</xm:sqref>
        </x14:conditionalFormatting>
        <x14:conditionalFormatting xmlns:xm="http://schemas.microsoft.com/office/excel/2006/main">
          <x14:cfRule type="expression" priority="141" id="{6ECD2416-AEDC-E74F-8414-46E64CBFD99E}">
            <xm:f>J36=VLOOKUP(I36,'Liste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J36</xm:sqref>
        </x14:conditionalFormatting>
        <x14:conditionalFormatting xmlns:xm="http://schemas.microsoft.com/office/excel/2006/main">
          <x14:cfRule type="expression" priority="140" id="{6E2AB752-8A58-C547-9B1C-F628FFA4D8C1}">
            <xm:f>J37=VLOOKUP(I37,'Liste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J37</xm:sqref>
        </x14:conditionalFormatting>
        <x14:conditionalFormatting xmlns:xm="http://schemas.microsoft.com/office/excel/2006/main">
          <x14:cfRule type="expression" priority="139" id="{AD9D5585-DD66-304D-BA63-87F46865446B}">
            <xm:f>J38=VLOOKUP(I38,'Liste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138" id="{1D59C2A9-B358-7042-A1DA-E0299AE9BFD2}">
            <xm:f>J39=VLOOKUP(I39,'Liste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137" id="{23D2879F-B1E5-E545-9866-28AD43A0252B}">
            <xm:f>J40=VLOOKUP(I40,'Liste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J40</xm:sqref>
        </x14:conditionalFormatting>
        <x14:conditionalFormatting xmlns:xm="http://schemas.microsoft.com/office/excel/2006/main">
          <x14:cfRule type="expression" priority="136" id="{A2744FEA-8CED-9E49-89C7-6CF39A991C7C}">
            <xm:f>J41=VLOOKUP(I41,'Liste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J41</xm:sqref>
        </x14:conditionalFormatting>
        <x14:conditionalFormatting xmlns:xm="http://schemas.microsoft.com/office/excel/2006/main">
          <x14:cfRule type="expression" priority="135" id="{2807568D-DE80-4C49-86BA-C842A7E64C06}">
            <xm:f>J42=VLOOKUP(I42,'Liste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J42</xm:sqref>
        </x14:conditionalFormatting>
        <x14:conditionalFormatting xmlns:xm="http://schemas.microsoft.com/office/excel/2006/main">
          <x14:cfRule type="expression" priority="134" id="{2A290746-949A-BD49-9984-590C258594AB}">
            <xm:f>J43=VLOOKUP(I43,'Liste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133" id="{F1C9AD17-6F6F-794F-8A5E-7B55C4BEF137}">
            <xm:f>J44=VLOOKUP(I44,'Liste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132" id="{FCB354CB-F190-2B4C-A2D4-907DD6070F4E}">
            <xm:f>J45=VLOOKUP(I45,'Liste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J45</xm:sqref>
        </x14:conditionalFormatting>
        <x14:conditionalFormatting xmlns:xm="http://schemas.microsoft.com/office/excel/2006/main">
          <x14:cfRule type="expression" priority="131" id="{E0D439A6-ABE5-7841-A315-D48A07AC84B4}">
            <xm:f>J46=VLOOKUP(I46,'Liste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J46</xm:sqref>
        </x14:conditionalFormatting>
        <x14:conditionalFormatting xmlns:xm="http://schemas.microsoft.com/office/excel/2006/main">
          <x14:cfRule type="expression" priority="130" id="{B0F560F3-DA3C-1345-857A-5CFF3310D5A3}">
            <xm:f>J47=VLOOKUP(I47,'Liste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J47</xm:sqref>
        </x14:conditionalFormatting>
        <x14:conditionalFormatting xmlns:xm="http://schemas.microsoft.com/office/excel/2006/main">
          <x14:cfRule type="expression" priority="129" id="{F494F43C-BEE6-C948-97D3-79D6A089781C}">
            <xm:f>J48=VLOOKUP(I48,'Liste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128" id="{8138D124-4536-E348-9635-75DD78CE367E}">
            <xm:f>J49=VLOOKUP(I49,'Liste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127" id="{0A4BECA3-50D8-524F-A3F0-E58B3DF5C807}">
            <xm:f>J50=VLOOKUP(I50,'Liste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J50</xm:sqref>
        </x14:conditionalFormatting>
        <x14:conditionalFormatting xmlns:xm="http://schemas.microsoft.com/office/excel/2006/main">
          <x14:cfRule type="expression" priority="126" id="{DEDE362C-E45E-D242-AA4D-0E1E986BE417}">
            <xm:f>J51=VLOOKUP(I51,'Liste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J51</xm:sqref>
        </x14:conditionalFormatting>
        <x14:conditionalFormatting xmlns:xm="http://schemas.microsoft.com/office/excel/2006/main">
          <x14:cfRule type="expression" priority="125" id="{7BC3ABE2-1B24-DF4A-BCBC-39B35F78A303}">
            <xm:f>J52=VLOOKUP(I52,'Liste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J52</xm:sqref>
        </x14:conditionalFormatting>
        <x14:conditionalFormatting xmlns:xm="http://schemas.microsoft.com/office/excel/2006/main">
          <x14:cfRule type="expression" priority="124" id="{E772A0D3-A66F-FF41-B71A-030058346BBC}">
            <xm:f>J53=VLOOKUP(I53,'Liste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J53</xm:sqref>
        </x14:conditionalFormatting>
        <x14:conditionalFormatting xmlns:xm="http://schemas.microsoft.com/office/excel/2006/main">
          <x14:cfRule type="expression" priority="123" id="{7F8487BA-C9CC-E942-AF88-50BC30A9B02A}">
            <xm:f>J54=VLOOKUP(I54,'Liste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J54</xm:sqref>
        </x14:conditionalFormatting>
        <x14:conditionalFormatting xmlns:xm="http://schemas.microsoft.com/office/excel/2006/main">
          <x14:cfRule type="expression" priority="122" id="{4ADCAD52-4073-5648-891F-DC622BA60183}">
            <xm:f>J55=VLOOKUP(I55,'Liste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J55</xm:sqref>
        </x14:conditionalFormatting>
        <x14:conditionalFormatting xmlns:xm="http://schemas.microsoft.com/office/excel/2006/main">
          <x14:cfRule type="expression" priority="121" id="{9F845C87-0B5E-CD4E-A437-8EAA50ED2C6A}">
            <xm:f>J56=VLOOKUP(I56,'Liste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J56</xm:sqref>
        </x14:conditionalFormatting>
        <x14:conditionalFormatting xmlns:xm="http://schemas.microsoft.com/office/excel/2006/main">
          <x14:cfRule type="expression" priority="120" id="{C01F8B33-9B7A-144A-8434-11970AF27E79}">
            <xm:f>J57=VLOOKUP(I57,'Liste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J57</xm:sqref>
        </x14:conditionalFormatting>
        <x14:conditionalFormatting xmlns:xm="http://schemas.microsoft.com/office/excel/2006/main">
          <x14:cfRule type="expression" priority="119" id="{EBD4EDBF-3AD7-E44B-B680-EB33B59FF657}">
            <xm:f>J58=VLOOKUP(I58,'Liste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J58</xm:sqref>
        </x14:conditionalFormatting>
        <x14:conditionalFormatting xmlns:xm="http://schemas.microsoft.com/office/excel/2006/main">
          <x14:cfRule type="expression" priority="118" id="{67226F3A-91A5-F246-965E-921D54EC57DA}">
            <xm:f>J59=VLOOKUP(I59,'Liste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J59</xm:sqref>
        </x14:conditionalFormatting>
        <x14:conditionalFormatting xmlns:xm="http://schemas.microsoft.com/office/excel/2006/main">
          <x14:cfRule type="expression" priority="117" id="{40A528AE-D535-284D-9DE0-DDE6019ED827}">
            <xm:f>J60=VLOOKUP(I60,'Liste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J60</xm:sqref>
        </x14:conditionalFormatting>
        <x14:conditionalFormatting xmlns:xm="http://schemas.microsoft.com/office/excel/2006/main">
          <x14:cfRule type="expression" priority="116" id="{8EAAE41F-BCE3-BA4E-8DB5-07C5CBF4E11F}">
            <xm:f>J61=VLOOKUP(I61,'Liste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J61</xm:sqref>
        </x14:conditionalFormatting>
        <x14:conditionalFormatting xmlns:xm="http://schemas.microsoft.com/office/excel/2006/main">
          <x14:cfRule type="expression" priority="115" id="{EF342CDD-FA0F-4E4E-BA99-4631F3D430AF}">
            <xm:f>J62=VLOOKUP(I62,'Liste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J62</xm:sqref>
        </x14:conditionalFormatting>
        <x14:conditionalFormatting xmlns:xm="http://schemas.microsoft.com/office/excel/2006/main">
          <x14:cfRule type="expression" priority="114" id="{4F8788DD-D1AF-C74D-923C-77B6A3E02D28}">
            <xm:f>J63=VLOOKUP(I63,'Liste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J63</xm:sqref>
        </x14:conditionalFormatting>
        <x14:conditionalFormatting xmlns:xm="http://schemas.microsoft.com/office/excel/2006/main">
          <x14:cfRule type="expression" priority="112" id="{6E4A018D-F3A9-984F-8688-584103DDF3C7}">
            <xm:f>L34=VLOOKUP(K34,'Liste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L34:L63</xm:sqref>
        </x14:conditionalFormatting>
        <x14:conditionalFormatting xmlns:xm="http://schemas.microsoft.com/office/excel/2006/main">
          <x14:cfRule type="expression" priority="111" id="{FEB4D270-55C7-7A4C-9B3C-9FE83700B1EB}">
            <xm:f>L35=VLOOKUP(K35,'Liste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L35</xm:sqref>
        </x14:conditionalFormatting>
        <x14:conditionalFormatting xmlns:xm="http://schemas.microsoft.com/office/excel/2006/main">
          <x14:cfRule type="expression" priority="110" id="{5CB4C049-7F4D-A44C-BA06-6F22BB516E02}">
            <xm:f>L36=VLOOKUP(K36,'Liste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L36</xm:sqref>
        </x14:conditionalFormatting>
        <x14:conditionalFormatting xmlns:xm="http://schemas.microsoft.com/office/excel/2006/main">
          <x14:cfRule type="expression" priority="109" id="{190FB2A3-F317-834A-A7D4-61453C947FC6}">
            <xm:f>L37=VLOOKUP(K37,'Liste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L37</xm:sqref>
        </x14:conditionalFormatting>
        <x14:conditionalFormatting xmlns:xm="http://schemas.microsoft.com/office/excel/2006/main">
          <x14:cfRule type="expression" priority="108" id="{7E9612AD-5756-5445-9FE5-36DF3AE4FEE9}">
            <xm:f>L38=VLOOKUP(K38,'Liste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L38</xm:sqref>
        </x14:conditionalFormatting>
        <x14:conditionalFormatting xmlns:xm="http://schemas.microsoft.com/office/excel/2006/main">
          <x14:cfRule type="expression" priority="107" id="{CC97A9CA-F2D9-6E42-BA8F-7217451A52AD}">
            <xm:f>L39=VLOOKUP(K39,'Liste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L39</xm:sqref>
        </x14:conditionalFormatting>
        <x14:conditionalFormatting xmlns:xm="http://schemas.microsoft.com/office/excel/2006/main">
          <x14:cfRule type="expression" priority="106" id="{D9B1651C-1178-AF4C-8CA6-132468257D57}">
            <xm:f>L40=VLOOKUP(K40,'Liste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L40</xm:sqref>
        </x14:conditionalFormatting>
        <x14:conditionalFormatting xmlns:xm="http://schemas.microsoft.com/office/excel/2006/main">
          <x14:cfRule type="expression" priority="105" id="{F4F8E02E-BB42-5042-A078-9EDDA0859EBE}">
            <xm:f>L41=VLOOKUP(K41,'Liste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L41</xm:sqref>
        </x14:conditionalFormatting>
        <x14:conditionalFormatting xmlns:xm="http://schemas.microsoft.com/office/excel/2006/main">
          <x14:cfRule type="expression" priority="104" id="{2BE06ED5-50B6-7E4A-AE46-EB13A1503F81}">
            <xm:f>L42=VLOOKUP(K42,'Liste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L42</xm:sqref>
        </x14:conditionalFormatting>
        <x14:conditionalFormatting xmlns:xm="http://schemas.microsoft.com/office/excel/2006/main">
          <x14:cfRule type="expression" priority="103" id="{0F821C7B-3BE0-7E4A-8242-DBB92C9C2749}">
            <xm:f>L43=VLOOKUP(K43,'Liste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L43</xm:sqref>
        </x14:conditionalFormatting>
        <x14:conditionalFormatting xmlns:xm="http://schemas.microsoft.com/office/excel/2006/main">
          <x14:cfRule type="expression" priority="102" id="{21E46CD7-327E-1D46-AA63-C8E010A07DA3}">
            <xm:f>L44=VLOOKUP(K44,'Liste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L44</xm:sqref>
        </x14:conditionalFormatting>
        <x14:conditionalFormatting xmlns:xm="http://schemas.microsoft.com/office/excel/2006/main">
          <x14:cfRule type="expression" priority="101" id="{114F8008-B4CA-9847-B246-70068B1AB29B}">
            <xm:f>L45=VLOOKUP(K45,'Liste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L45</xm:sqref>
        </x14:conditionalFormatting>
        <x14:conditionalFormatting xmlns:xm="http://schemas.microsoft.com/office/excel/2006/main">
          <x14:cfRule type="expression" priority="100" id="{12A6465D-8412-624D-8620-D7CBFB7859D0}">
            <xm:f>L46=VLOOKUP(K46,'Liste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99" id="{59693D85-4C5D-1F48-8023-40057831EDBD}">
            <xm:f>L47=VLOOKUP(K47,'Liste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L47</xm:sqref>
        </x14:conditionalFormatting>
        <x14:conditionalFormatting xmlns:xm="http://schemas.microsoft.com/office/excel/2006/main">
          <x14:cfRule type="expression" priority="98" id="{FD0CDE86-A81F-0F44-8ADD-51CF2F8FC3B6}">
            <xm:f>L48=VLOOKUP(K48,'Liste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L48</xm:sqref>
        </x14:conditionalFormatting>
        <x14:conditionalFormatting xmlns:xm="http://schemas.microsoft.com/office/excel/2006/main">
          <x14:cfRule type="expression" priority="97" id="{3767209B-9FA8-7243-9BB0-E81780936FD0}">
            <xm:f>L49=VLOOKUP(K49,'Liste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L49</xm:sqref>
        </x14:conditionalFormatting>
        <x14:conditionalFormatting xmlns:xm="http://schemas.microsoft.com/office/excel/2006/main">
          <x14:cfRule type="expression" priority="96" id="{36E6CFED-81D0-A844-97D2-2C7A8C08A1D4}">
            <xm:f>L50=VLOOKUP(K50,'Liste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L50</xm:sqref>
        </x14:conditionalFormatting>
        <x14:conditionalFormatting xmlns:xm="http://schemas.microsoft.com/office/excel/2006/main">
          <x14:cfRule type="expression" priority="95" id="{F950E38C-C6FF-514D-8C62-841225FE2FC2}">
            <xm:f>L51=VLOOKUP(K51,'Liste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L51</xm:sqref>
        </x14:conditionalFormatting>
        <x14:conditionalFormatting xmlns:xm="http://schemas.microsoft.com/office/excel/2006/main">
          <x14:cfRule type="expression" priority="94" id="{B7C4A0CE-DCB0-1E47-91BE-07F35E68A935}">
            <xm:f>L52=VLOOKUP(K52,'Liste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L52</xm:sqref>
        </x14:conditionalFormatting>
        <x14:conditionalFormatting xmlns:xm="http://schemas.microsoft.com/office/excel/2006/main">
          <x14:cfRule type="expression" priority="93" id="{AA9C492C-8166-2144-882E-39CBA701FBA7}">
            <xm:f>L53=VLOOKUP(K53,'Liste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92" id="{CC1E80F8-F2B7-E64E-994F-5D108E60D305}">
            <xm:f>L54=VLOOKUP(K54,'Liste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91" id="{657FE351-F675-854D-9BBB-9C37C841C744}">
            <xm:f>L55=VLOOKUP(K55,'Liste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L55</xm:sqref>
        </x14:conditionalFormatting>
        <x14:conditionalFormatting xmlns:xm="http://schemas.microsoft.com/office/excel/2006/main">
          <x14:cfRule type="expression" priority="90" id="{3A083D2D-977C-9947-9C32-C408E4C58963}">
            <xm:f>L56=VLOOKUP(K56,'Liste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L56</xm:sqref>
        </x14:conditionalFormatting>
        <x14:conditionalFormatting xmlns:xm="http://schemas.microsoft.com/office/excel/2006/main">
          <x14:cfRule type="expression" priority="89" id="{17B5770F-7409-BD44-9C44-AB0842CDBC81}">
            <xm:f>L57=VLOOKUP(K57,'Liste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L57</xm:sqref>
        </x14:conditionalFormatting>
        <x14:conditionalFormatting xmlns:xm="http://schemas.microsoft.com/office/excel/2006/main">
          <x14:cfRule type="expression" priority="88" id="{C4077574-3607-B44E-A1D2-633157E0A709}">
            <xm:f>L58=VLOOKUP(K58,'Liste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L58</xm:sqref>
        </x14:conditionalFormatting>
        <x14:conditionalFormatting xmlns:xm="http://schemas.microsoft.com/office/excel/2006/main">
          <x14:cfRule type="expression" priority="87" id="{0AEC1C9D-5C4B-B440-A6EB-644AD8FB1E29}">
            <xm:f>L59=VLOOKUP(K59,'Liste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86" id="{C8F187EF-D9AD-2C4B-9C61-8B24E74F9615}">
            <xm:f>L60=VLOOKUP(K60,'Liste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L60</xm:sqref>
        </x14:conditionalFormatting>
        <x14:conditionalFormatting xmlns:xm="http://schemas.microsoft.com/office/excel/2006/main">
          <x14:cfRule type="expression" priority="85" id="{A9ABB072-262A-C148-98A5-26E0967ECC06}">
            <xm:f>L61=VLOOKUP(K61,'Liste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L61</xm:sqref>
        </x14:conditionalFormatting>
        <x14:conditionalFormatting xmlns:xm="http://schemas.microsoft.com/office/excel/2006/main">
          <x14:cfRule type="expression" priority="84" id="{BCB554D6-7D4A-4044-B761-548F27073DD1}">
            <xm:f>L62=VLOOKUP(K62,'Liste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L62</xm:sqref>
        </x14:conditionalFormatting>
        <x14:conditionalFormatting xmlns:xm="http://schemas.microsoft.com/office/excel/2006/main">
          <x14:cfRule type="expression" priority="83" id="{6E7DCC7F-BF87-094C-8C8A-06E81B2C5250}">
            <xm:f>L63=VLOOKUP(K63,'Liste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L63</xm:sqref>
        </x14:conditionalFormatting>
        <x14:conditionalFormatting xmlns:xm="http://schemas.microsoft.com/office/excel/2006/main">
          <x14:cfRule type="expression" priority="80" id="{F6D18461-C366-A34E-88FD-A1C0D8E48A2B}">
            <xm:f>B34=VLOOKUP(A34,'Liste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B34</xm:sqref>
        </x14:conditionalFormatting>
        <x14:conditionalFormatting xmlns:xm="http://schemas.microsoft.com/office/excel/2006/main">
          <x14:cfRule type="expression" priority="79" id="{E6B15410-48CD-7B48-82D9-570B2FC4AB6E}">
            <xm:f>B35=VLOOKUP(A35,'Liste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B35</xm:sqref>
        </x14:conditionalFormatting>
        <x14:conditionalFormatting xmlns:xm="http://schemas.microsoft.com/office/excel/2006/main">
          <x14:cfRule type="expression" priority="78" id="{73AED30F-C676-FD42-A153-DCC23AE63638}">
            <xm:f>B36=VLOOKUP(A36,'Liste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B36</xm:sqref>
        </x14:conditionalFormatting>
        <x14:conditionalFormatting xmlns:xm="http://schemas.microsoft.com/office/excel/2006/main">
          <x14:cfRule type="expression" priority="77" id="{2C5BDFFC-13BB-5A48-BC33-DB5B5AF221D7}">
            <xm:f>B37=VLOOKUP(A37,'Liste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B37</xm:sqref>
        </x14:conditionalFormatting>
        <x14:conditionalFormatting xmlns:xm="http://schemas.microsoft.com/office/excel/2006/main">
          <x14:cfRule type="expression" priority="76" id="{8D48FBF4-C456-ED4E-9D02-B5E09F943804}">
            <xm:f>B38=VLOOKUP(A38,'Liste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B38</xm:sqref>
        </x14:conditionalFormatting>
        <x14:conditionalFormatting xmlns:xm="http://schemas.microsoft.com/office/excel/2006/main">
          <x14:cfRule type="expression" priority="75" id="{9EBE5181-2928-8A4F-A5BE-78867EBDCA6F}">
            <xm:f>B39=VLOOKUP(A39,'Liste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B39</xm:sqref>
        </x14:conditionalFormatting>
        <x14:conditionalFormatting xmlns:xm="http://schemas.microsoft.com/office/excel/2006/main">
          <x14:cfRule type="expression" priority="74" id="{799937CA-682C-C94D-A97A-324B10DF3E88}">
            <xm:f>B40=VLOOKUP(A40,'Liste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B40</xm:sqref>
        </x14:conditionalFormatting>
        <x14:conditionalFormatting xmlns:xm="http://schemas.microsoft.com/office/excel/2006/main">
          <x14:cfRule type="expression" priority="73" id="{21B308B3-93F3-B247-B37D-FE68E3A9789A}">
            <xm:f>B41=VLOOKUP(A41,'Liste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B41</xm:sqref>
        </x14:conditionalFormatting>
        <x14:conditionalFormatting xmlns:xm="http://schemas.microsoft.com/office/excel/2006/main">
          <x14:cfRule type="expression" priority="72" id="{1D4DF53F-EB5F-7B47-8040-803537A0252A}">
            <xm:f>B42=VLOOKUP(A42,'Liste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B42</xm:sqref>
        </x14:conditionalFormatting>
        <x14:conditionalFormatting xmlns:xm="http://schemas.microsoft.com/office/excel/2006/main">
          <x14:cfRule type="expression" priority="71" id="{6794FA22-0742-8146-BF99-E6930B54CD26}">
            <xm:f>B43=VLOOKUP(A43,'Liste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B43</xm:sqref>
        </x14:conditionalFormatting>
        <x14:conditionalFormatting xmlns:xm="http://schemas.microsoft.com/office/excel/2006/main">
          <x14:cfRule type="expression" priority="70" id="{CD518F5F-9F57-624B-A6D6-05C01F6056C7}">
            <xm:f>B44=VLOOKUP(A44,'Liste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B44</xm:sqref>
        </x14:conditionalFormatting>
        <x14:conditionalFormatting xmlns:xm="http://schemas.microsoft.com/office/excel/2006/main">
          <x14:cfRule type="expression" priority="69" id="{F4E39E87-AD34-5744-84F6-AC0E966CD7C0}">
            <xm:f>B45=VLOOKUP(A45,'Liste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B45</xm:sqref>
        </x14:conditionalFormatting>
        <x14:conditionalFormatting xmlns:xm="http://schemas.microsoft.com/office/excel/2006/main">
          <x14:cfRule type="expression" priority="68" id="{1C877E24-C607-BC43-946C-0E9450A35C80}">
            <xm:f>B46=VLOOKUP(A46,'Liste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B46</xm:sqref>
        </x14:conditionalFormatting>
        <x14:conditionalFormatting xmlns:xm="http://schemas.microsoft.com/office/excel/2006/main">
          <x14:cfRule type="expression" priority="67" id="{11C7610E-54BF-3C42-877C-315D4BDDA9FD}">
            <xm:f>B47=VLOOKUP(A47,'Liste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B47</xm:sqref>
        </x14:conditionalFormatting>
        <x14:conditionalFormatting xmlns:xm="http://schemas.microsoft.com/office/excel/2006/main">
          <x14:cfRule type="expression" priority="66" id="{3BE82FFD-1060-1E43-B526-D3A6ACBADBCD}">
            <xm:f>B48=VLOOKUP(A48,'Liste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B48</xm:sqref>
        </x14:conditionalFormatting>
        <x14:conditionalFormatting xmlns:xm="http://schemas.microsoft.com/office/excel/2006/main">
          <x14:cfRule type="expression" priority="65" id="{4F4ECAF1-B14F-4446-91D5-9F844B8A8E18}">
            <xm:f>B49=VLOOKUP(A49,'Liste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B49</xm:sqref>
        </x14:conditionalFormatting>
        <x14:conditionalFormatting xmlns:xm="http://schemas.microsoft.com/office/excel/2006/main">
          <x14:cfRule type="expression" priority="64" id="{B5951724-3F19-F240-BB85-4D4F400106A8}">
            <xm:f>B50=VLOOKUP(A50,'Liste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B50</xm:sqref>
        </x14:conditionalFormatting>
        <x14:conditionalFormatting xmlns:xm="http://schemas.microsoft.com/office/excel/2006/main">
          <x14:cfRule type="expression" priority="63" id="{EE013F34-1382-C948-80C5-2049640A4847}">
            <xm:f>B51=VLOOKUP(A51,'Liste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B51</xm:sqref>
        </x14:conditionalFormatting>
        <x14:conditionalFormatting xmlns:xm="http://schemas.microsoft.com/office/excel/2006/main">
          <x14:cfRule type="expression" priority="62" id="{210A83B6-004A-7844-82DD-9196EAFAE12B}">
            <xm:f>B52=VLOOKUP(A52,'Liste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B52</xm:sqref>
        </x14:conditionalFormatting>
        <x14:conditionalFormatting xmlns:xm="http://schemas.microsoft.com/office/excel/2006/main">
          <x14:cfRule type="expression" priority="61" id="{7DC07099-8D54-244C-9830-2B5DB19EF7B3}">
            <xm:f>B53=VLOOKUP(A53,'Liste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B53</xm:sqref>
        </x14:conditionalFormatting>
        <x14:conditionalFormatting xmlns:xm="http://schemas.microsoft.com/office/excel/2006/main">
          <x14:cfRule type="expression" priority="60" id="{8B39D738-4113-B040-B3D5-CC636F69B77E}">
            <xm:f>B54=VLOOKUP(A54,'Liste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B54</xm:sqref>
        </x14:conditionalFormatting>
        <x14:conditionalFormatting xmlns:xm="http://schemas.microsoft.com/office/excel/2006/main">
          <x14:cfRule type="expression" priority="59" id="{462033F2-2F99-1940-8359-B96187AF0B08}">
            <xm:f>B55=VLOOKUP(A55,'Liste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B55</xm:sqref>
        </x14:conditionalFormatting>
        <x14:conditionalFormatting xmlns:xm="http://schemas.microsoft.com/office/excel/2006/main">
          <x14:cfRule type="expression" priority="58" id="{B7F9D367-9CCD-3546-9335-92840899396D}">
            <xm:f>B56=VLOOKUP(A56,'Liste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B56</xm:sqref>
        </x14:conditionalFormatting>
        <x14:conditionalFormatting xmlns:xm="http://schemas.microsoft.com/office/excel/2006/main">
          <x14:cfRule type="expression" priority="57" id="{486DFA61-711E-C145-9EFF-1A1E4F5958B6}">
            <xm:f>B57=VLOOKUP(A57,'Liste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B57</xm:sqref>
        </x14:conditionalFormatting>
        <x14:conditionalFormatting xmlns:xm="http://schemas.microsoft.com/office/excel/2006/main">
          <x14:cfRule type="expression" priority="56" id="{113FAE59-1642-C449-8E39-9502A05A1514}">
            <xm:f>B58=VLOOKUP(A58,'Liste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B58</xm:sqref>
        </x14:conditionalFormatting>
        <x14:conditionalFormatting xmlns:xm="http://schemas.microsoft.com/office/excel/2006/main">
          <x14:cfRule type="expression" priority="55" id="{B8DE4CDB-D83C-4549-85F3-975306D33C0A}">
            <xm:f>B59=VLOOKUP(A59,'Liste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B59</xm:sqref>
        </x14:conditionalFormatting>
        <x14:conditionalFormatting xmlns:xm="http://schemas.microsoft.com/office/excel/2006/main">
          <x14:cfRule type="expression" priority="54" id="{016DF780-3619-6942-97A9-9ED6FB5C948F}">
            <xm:f>B60=VLOOKUP(A60,'Liste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B60</xm:sqref>
        </x14:conditionalFormatting>
        <x14:conditionalFormatting xmlns:xm="http://schemas.microsoft.com/office/excel/2006/main">
          <x14:cfRule type="expression" priority="53" id="{8847B278-E8A1-5A43-BE20-DA753E1A4B04}">
            <xm:f>B61=VLOOKUP(A61,'Liste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B61</xm:sqref>
        </x14:conditionalFormatting>
        <x14:conditionalFormatting xmlns:xm="http://schemas.microsoft.com/office/excel/2006/main">
          <x14:cfRule type="expression" priority="52" id="{92888E20-3FB6-114E-B521-DC12D7E7E6FF}">
            <xm:f>B62=VLOOKUP(A62,'Liste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B62</xm:sqref>
        </x14:conditionalFormatting>
        <x14:conditionalFormatting xmlns:xm="http://schemas.microsoft.com/office/excel/2006/main">
          <x14:cfRule type="expression" priority="50" id="{2ED9392C-D3D7-6348-9C4D-5C812CAFDEAF}">
            <xm:f>B34=VLOOKUP(A34,'Liste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B34:B62</xm:sqref>
        </x14:conditionalFormatting>
        <x14:conditionalFormatting xmlns:xm="http://schemas.microsoft.com/office/excel/2006/main">
          <x14:cfRule type="expression" priority="49" id="{78586C76-6865-E540-97B5-440D954F3B91}">
            <xm:f>B35=VLOOKUP(A35,'Liste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B35</xm:sqref>
        </x14:conditionalFormatting>
        <x14:conditionalFormatting xmlns:xm="http://schemas.microsoft.com/office/excel/2006/main">
          <x14:cfRule type="expression" priority="48" id="{E359C3E2-82CF-AD4A-B7D1-E84D3E6B6F2C}">
            <xm:f>B36=VLOOKUP(A36,'Liste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B36</xm:sqref>
        </x14:conditionalFormatting>
        <x14:conditionalFormatting xmlns:xm="http://schemas.microsoft.com/office/excel/2006/main">
          <x14:cfRule type="expression" priority="47" id="{CC3455DF-D1A2-1D45-A72B-021881C775EC}">
            <xm:f>B37=VLOOKUP(A37,'Liste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B37</xm:sqref>
        </x14:conditionalFormatting>
        <x14:conditionalFormatting xmlns:xm="http://schemas.microsoft.com/office/excel/2006/main">
          <x14:cfRule type="expression" priority="46" id="{4AB69B8A-763A-9946-97A4-E1B4B3E2D0E6}">
            <xm:f>B38=VLOOKUP(A38,'Liste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B38</xm:sqref>
        </x14:conditionalFormatting>
        <x14:conditionalFormatting xmlns:xm="http://schemas.microsoft.com/office/excel/2006/main">
          <x14:cfRule type="expression" priority="45" id="{8668BE00-8986-4F48-8EEE-04AAB422CE7D}">
            <xm:f>B39=VLOOKUP(A39,'Liste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B39</xm:sqref>
        </x14:conditionalFormatting>
        <x14:conditionalFormatting xmlns:xm="http://schemas.microsoft.com/office/excel/2006/main">
          <x14:cfRule type="expression" priority="44" id="{632EF227-3FDD-1548-A07E-FBDA03E80FBF}">
            <xm:f>B40=VLOOKUP(A40,'Liste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B40</xm:sqref>
        </x14:conditionalFormatting>
        <x14:conditionalFormatting xmlns:xm="http://schemas.microsoft.com/office/excel/2006/main">
          <x14:cfRule type="expression" priority="43" id="{C34A0147-EDB0-CF4C-851C-DFE18C743256}">
            <xm:f>B41=VLOOKUP(A41,'Liste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B41</xm:sqref>
        </x14:conditionalFormatting>
        <x14:conditionalFormatting xmlns:xm="http://schemas.microsoft.com/office/excel/2006/main">
          <x14:cfRule type="expression" priority="42" id="{63A6F098-5A60-9D4A-A6F9-C1C4FFB34D01}">
            <xm:f>B42=VLOOKUP(A42,'Liste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B42</xm:sqref>
        </x14:conditionalFormatting>
        <x14:conditionalFormatting xmlns:xm="http://schemas.microsoft.com/office/excel/2006/main">
          <x14:cfRule type="expression" priority="41" id="{7AFA6538-B967-9544-A477-9666D632F5F5}">
            <xm:f>B43=VLOOKUP(A43,'Liste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B43</xm:sqref>
        </x14:conditionalFormatting>
        <x14:conditionalFormatting xmlns:xm="http://schemas.microsoft.com/office/excel/2006/main">
          <x14:cfRule type="expression" priority="40" id="{30BA01FC-A2B5-604E-A594-5B1A55479E1B}">
            <xm:f>B44=VLOOKUP(A44,'Liste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B44</xm:sqref>
        </x14:conditionalFormatting>
        <x14:conditionalFormatting xmlns:xm="http://schemas.microsoft.com/office/excel/2006/main">
          <x14:cfRule type="expression" priority="39" id="{C7EA2C4C-97C3-BC4D-9D35-59CD9EA8123D}">
            <xm:f>B45=VLOOKUP(A45,'Liste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B45</xm:sqref>
        </x14:conditionalFormatting>
        <x14:conditionalFormatting xmlns:xm="http://schemas.microsoft.com/office/excel/2006/main">
          <x14:cfRule type="expression" priority="38" id="{598F57E7-6B4F-5D47-86D5-48047785E7E4}">
            <xm:f>B46=VLOOKUP(A46,'Liste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B46</xm:sqref>
        </x14:conditionalFormatting>
        <x14:conditionalFormatting xmlns:xm="http://schemas.microsoft.com/office/excel/2006/main">
          <x14:cfRule type="expression" priority="37" id="{2958C8C7-96FF-C946-9751-C389ECBA55A7}">
            <xm:f>B47=VLOOKUP(A47,'Liste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B47</xm:sqref>
        </x14:conditionalFormatting>
        <x14:conditionalFormatting xmlns:xm="http://schemas.microsoft.com/office/excel/2006/main">
          <x14:cfRule type="expression" priority="36" id="{D7E553BB-66CE-F14A-9589-BD4BFE3EE462}">
            <xm:f>B48=VLOOKUP(A48,'Liste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B48</xm:sqref>
        </x14:conditionalFormatting>
        <x14:conditionalFormatting xmlns:xm="http://schemas.microsoft.com/office/excel/2006/main">
          <x14:cfRule type="expression" priority="35" id="{703818FF-8D21-1343-858A-8ECD7D6FB2A9}">
            <xm:f>B49=VLOOKUP(A49,'Liste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B49</xm:sqref>
        </x14:conditionalFormatting>
        <x14:conditionalFormatting xmlns:xm="http://schemas.microsoft.com/office/excel/2006/main">
          <x14:cfRule type="expression" priority="34" id="{6C72CADD-D905-0E4D-974E-0FE5780DD0B2}">
            <xm:f>B50=VLOOKUP(A50,'Liste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B50</xm:sqref>
        </x14:conditionalFormatting>
        <x14:conditionalFormatting xmlns:xm="http://schemas.microsoft.com/office/excel/2006/main">
          <x14:cfRule type="expression" priority="33" id="{F452FD0A-7C96-F94D-8FC1-941EE40B8372}">
            <xm:f>B51=VLOOKUP(A51,'Liste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B51</xm:sqref>
        </x14:conditionalFormatting>
        <x14:conditionalFormatting xmlns:xm="http://schemas.microsoft.com/office/excel/2006/main">
          <x14:cfRule type="expression" priority="32" id="{AE3EC9D4-1A58-BE4A-8555-62C7ECB38F34}">
            <xm:f>B52=VLOOKUP(A52,'Liste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B52</xm:sqref>
        </x14:conditionalFormatting>
        <x14:conditionalFormatting xmlns:xm="http://schemas.microsoft.com/office/excel/2006/main">
          <x14:cfRule type="expression" priority="31" id="{2AE13EFF-29D5-554B-9BC7-014883C25740}">
            <xm:f>B53=VLOOKUP(A53,'Liste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B53</xm:sqref>
        </x14:conditionalFormatting>
        <x14:conditionalFormatting xmlns:xm="http://schemas.microsoft.com/office/excel/2006/main">
          <x14:cfRule type="expression" priority="30" id="{9E162F58-56A1-A14C-B804-A712F38397F9}">
            <xm:f>B54=VLOOKUP(A54,'Liste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B54</xm:sqref>
        </x14:conditionalFormatting>
        <x14:conditionalFormatting xmlns:xm="http://schemas.microsoft.com/office/excel/2006/main">
          <x14:cfRule type="expression" priority="29" id="{C3A93781-D79C-E543-9735-5CB0637301FE}">
            <xm:f>B55=VLOOKUP(A55,'Liste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B55</xm:sqref>
        </x14:conditionalFormatting>
        <x14:conditionalFormatting xmlns:xm="http://schemas.microsoft.com/office/excel/2006/main">
          <x14:cfRule type="expression" priority="28" id="{355E0F14-4E21-A447-AE0A-57254F1D311B}">
            <xm:f>B56=VLOOKUP(A56,'Liste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B56</xm:sqref>
        </x14:conditionalFormatting>
        <x14:conditionalFormatting xmlns:xm="http://schemas.microsoft.com/office/excel/2006/main">
          <x14:cfRule type="expression" priority="27" id="{BAE509CB-1EC0-394D-B717-76F08F38A453}">
            <xm:f>B57=VLOOKUP(A57,'Liste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B57</xm:sqref>
        </x14:conditionalFormatting>
        <x14:conditionalFormatting xmlns:xm="http://schemas.microsoft.com/office/excel/2006/main">
          <x14:cfRule type="expression" priority="26" id="{009DD2BD-DB8B-3540-8A41-CAE921DED5D8}">
            <xm:f>B58=VLOOKUP(A58,'Liste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B58</xm:sqref>
        </x14:conditionalFormatting>
        <x14:conditionalFormatting xmlns:xm="http://schemas.microsoft.com/office/excel/2006/main">
          <x14:cfRule type="expression" priority="25" id="{26829DDC-5A92-1A43-B238-1C8F69422B60}">
            <xm:f>B59=VLOOKUP(A59,'Liste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B59</xm:sqref>
        </x14:conditionalFormatting>
        <x14:conditionalFormatting xmlns:xm="http://schemas.microsoft.com/office/excel/2006/main">
          <x14:cfRule type="expression" priority="24" id="{6AC3BFC7-31E0-4043-8534-03731374B6D8}">
            <xm:f>B60=VLOOKUP(A60,'Liste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B60</xm:sqref>
        </x14:conditionalFormatting>
        <x14:conditionalFormatting xmlns:xm="http://schemas.microsoft.com/office/excel/2006/main">
          <x14:cfRule type="expression" priority="23" id="{049680AC-F8CA-6B45-A61F-9AF6B3D57F83}">
            <xm:f>B61=VLOOKUP(A61,'Liste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B61</xm:sqref>
        </x14:conditionalFormatting>
        <x14:conditionalFormatting xmlns:xm="http://schemas.microsoft.com/office/excel/2006/main">
          <x14:cfRule type="expression" priority="22" id="{846712F5-983C-9448-A3D8-27CFBE8F361A}">
            <xm:f>B62=VLOOKUP(A62,'Liste des jours fériés'!$A$3:$B$43,2,FALSE)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B62</xm:sqref>
        </x14:conditionalFormatting>
        <x14:conditionalFormatting xmlns:xm="http://schemas.microsoft.com/office/excel/2006/main">
          <x14:cfRule type="expression" priority="20" id="{1CD72842-12A7-844B-93C1-6469CDAFBA75}">
            <xm:f>B32=VLOOKUP(A32,'Liste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B32</xm:sqref>
        </x14:conditionalFormatting>
        <x14:conditionalFormatting xmlns:xm="http://schemas.microsoft.com/office/excel/2006/main">
          <x14:cfRule type="expression" priority="19" id="{FFF13224-C5B5-E44F-A169-8BEB1B84BE71}">
            <xm:f>B32=VLOOKUP(A32,'Liste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B32</xm:sqref>
        </x14:conditionalFormatting>
        <x14:conditionalFormatting xmlns:xm="http://schemas.microsoft.com/office/excel/2006/main">
          <x14:cfRule type="expression" priority="17" id="{09CA7D71-EE84-A347-B411-6C2920A1847C}">
            <xm:f>F32=VLOOKUP(E32,'Liste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F32</xm:sqref>
        </x14:conditionalFormatting>
        <x14:conditionalFormatting xmlns:xm="http://schemas.microsoft.com/office/excel/2006/main">
          <x14:cfRule type="expression" priority="16" id="{79253679-8513-6E44-8655-BCD92B93C165}">
            <xm:f>F32=VLOOKUP(E32,'Liste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F32</xm:sqref>
        </x14:conditionalFormatting>
        <x14:conditionalFormatting xmlns:xm="http://schemas.microsoft.com/office/excel/2006/main">
          <x14:cfRule type="expression" priority="14" id="{F67DA674-8A84-6F4D-B261-8BCD7BDBCB07}">
            <xm:f>J32=VLOOKUP(I32,'Liste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J32</xm:sqref>
        </x14:conditionalFormatting>
        <x14:conditionalFormatting xmlns:xm="http://schemas.microsoft.com/office/excel/2006/main">
          <x14:cfRule type="expression" priority="13" id="{7AB77B05-96BC-9E46-BE9C-F04526A52EF0}">
            <xm:f>J32=VLOOKUP(I32,'Liste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J32</xm:sqref>
        </x14:conditionalFormatting>
        <x14:conditionalFormatting xmlns:xm="http://schemas.microsoft.com/office/excel/2006/main">
          <x14:cfRule type="expression" priority="11" id="{90FED6CE-2270-EE42-9B0D-BBD86FC9A47D}">
            <xm:f>L32=VLOOKUP(K32,'Liste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L32</xm:sqref>
        </x14:conditionalFormatting>
        <x14:conditionalFormatting xmlns:xm="http://schemas.microsoft.com/office/excel/2006/main">
          <x14:cfRule type="expression" priority="10" id="{AF204436-FBAF-F942-AA6B-7372CFFADF09}">
            <xm:f>L32=VLOOKUP(K32,'Liste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L32</xm:sqref>
        </x14:conditionalFormatting>
        <x14:conditionalFormatting xmlns:xm="http://schemas.microsoft.com/office/excel/2006/main">
          <x14:cfRule type="expression" priority="8" id="{E9EA8D19-8D39-024A-B101-4CD4DEBB413F}">
            <xm:f>D64=VLOOKUP(C64,'Liste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D64</xm:sqref>
        </x14:conditionalFormatting>
        <x14:conditionalFormatting xmlns:xm="http://schemas.microsoft.com/office/excel/2006/main">
          <x14:cfRule type="expression" priority="7" id="{B53512A6-59CF-084B-9B66-D8EFA35C598B}">
            <xm:f>D64=VLOOKUP(C64,'Liste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D64</xm:sqref>
        </x14:conditionalFormatting>
        <x14:conditionalFormatting xmlns:xm="http://schemas.microsoft.com/office/excel/2006/main">
          <x14:cfRule type="expression" priority="5" id="{C85019E4-A087-7245-9F44-BBC691745BDA}">
            <xm:f>H64=VLOOKUP(G64,'Liste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H64</xm:sqref>
        </x14:conditionalFormatting>
        <x14:conditionalFormatting xmlns:xm="http://schemas.microsoft.com/office/excel/2006/main">
          <x14:cfRule type="expression" priority="4" id="{662F91DB-439E-6048-9E9F-12FF25EBA03E}">
            <xm:f>H64=VLOOKUP(G64,'Liste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H64</xm:sqref>
        </x14:conditionalFormatting>
        <x14:conditionalFormatting xmlns:xm="http://schemas.microsoft.com/office/excel/2006/main">
          <x14:cfRule type="expression" priority="2" id="{86B02A3D-CFFF-8A41-BDA0-F81DB7FB1E18}">
            <xm:f>L64=VLOOKUP(K64,'Liste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L64</xm:sqref>
        </x14:conditionalFormatting>
        <x14:conditionalFormatting xmlns:xm="http://schemas.microsoft.com/office/excel/2006/main">
          <x14:cfRule type="expression" priority="1" id="{61C38BAD-0B56-BF46-B90C-E6E7A95862E1}">
            <xm:f>L64=VLOOKUP(K64,'Liste des jours fériés'!$A$3:$B$53,2,FALSE)</xm:f>
            <x14:dxf>
              <font>
                <color rgb="FF800000"/>
              </font>
              <fill>
                <patternFill patternType="solid">
                  <fgColor indexed="64"/>
                  <bgColor theme="0" tint="-0.249977111117893"/>
                </patternFill>
              </fill>
            </x14:dxf>
          </x14:cfRule>
          <xm:sqref>L64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55</vt:i4>
      </vt:variant>
    </vt:vector>
  </HeadingPairs>
  <TitlesOfParts>
    <vt:vector size="55" baseType="lpstr">
      <vt:lpstr>Mode d'emploi</vt:lpstr>
      <vt:lpstr>Garde</vt:lpstr>
      <vt:lpstr>Mon horaire</vt:lpstr>
      <vt:lpstr>Horaire de ma classe</vt:lpstr>
      <vt:lpstr>Liste_Compétences</vt:lpstr>
      <vt:lpstr>Compétences</vt:lpstr>
      <vt:lpstr>Congés scolaires</vt:lpstr>
      <vt:lpstr>Liste des jours fériés</vt:lpstr>
      <vt:lpstr>Planning annuel</vt:lpstr>
      <vt:lpstr>Liste_planning</vt:lpstr>
      <vt:lpstr>Les semaines</vt:lpstr>
      <vt:lpstr>S1</vt:lpstr>
      <vt:lpstr>S2</vt:lpstr>
      <vt:lpstr>S3</vt:lpstr>
      <vt:lpstr>S4</vt:lpstr>
      <vt:lpstr>S5</vt:lpstr>
      <vt:lpstr>S6</vt:lpstr>
      <vt:lpstr>S7</vt:lpstr>
      <vt:lpstr>S8</vt:lpstr>
      <vt:lpstr>S9</vt:lpstr>
      <vt:lpstr>S10</vt:lpstr>
      <vt:lpstr>S11</vt:lpstr>
      <vt:lpstr>S12</vt:lpstr>
      <vt:lpstr>S13</vt:lpstr>
      <vt:lpstr>S14</vt:lpstr>
      <vt:lpstr>S15</vt:lpstr>
      <vt:lpstr>S16</vt:lpstr>
      <vt:lpstr>S17</vt:lpstr>
      <vt:lpstr>S18</vt:lpstr>
      <vt:lpstr>S19</vt:lpstr>
      <vt:lpstr>S20</vt:lpstr>
      <vt:lpstr>S21</vt:lpstr>
      <vt:lpstr>S22</vt:lpstr>
      <vt:lpstr>S23</vt:lpstr>
      <vt:lpstr>S24</vt:lpstr>
      <vt:lpstr>S25</vt:lpstr>
      <vt:lpstr>S26</vt:lpstr>
      <vt:lpstr>S27</vt:lpstr>
      <vt:lpstr>S28</vt:lpstr>
      <vt:lpstr>S29</vt:lpstr>
      <vt:lpstr>S30</vt:lpstr>
      <vt:lpstr>S31</vt:lpstr>
      <vt:lpstr>S32</vt:lpstr>
      <vt:lpstr>S33</vt:lpstr>
      <vt:lpstr>S34</vt:lpstr>
      <vt:lpstr>S35</vt:lpstr>
      <vt:lpstr>S36</vt:lpstr>
      <vt:lpstr>S37</vt:lpstr>
      <vt:lpstr>S38</vt:lpstr>
      <vt:lpstr>S39</vt:lpstr>
      <vt:lpstr>S40</vt:lpstr>
      <vt:lpstr>S41</vt:lpstr>
      <vt:lpstr>S42</vt:lpstr>
      <vt:lpstr>S43</vt:lpstr>
      <vt:lpstr>S44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Thomas</cp:lastModifiedBy>
  <cp:lastPrinted>2013-10-11T13:55:28Z</cp:lastPrinted>
  <dcterms:created xsi:type="dcterms:W3CDTF">2013-03-29T08:33:08Z</dcterms:created>
  <dcterms:modified xsi:type="dcterms:W3CDTF">2014-08-04T14:20:13Z</dcterms:modified>
</cp:coreProperties>
</file>